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20640" windowHeight="11760" activeTab="0"/>
  </bookViews>
  <sheets>
    <sheet name="0117 Lekovi za oralnu upotrebu" sheetId="1" r:id="rId1"/>
  </sheets>
  <definedNames>
    <definedName name="_xlnm._FilterDatabase" localSheetId="0" hidden="1">'0117 Lekovi za oralnu upotrebu'!$A$1:$O$488</definedName>
    <definedName name="_xlnm.Print_Area" localSheetId="0">'0117 Lekovi za oralnu upotrebu'!$A$1:$O$491</definedName>
  </definedNames>
  <calcPr fullCalcOnLoad="1"/>
</workbook>
</file>

<file path=xl/sharedStrings.xml><?xml version="1.0" encoding="utf-8"?>
<sst xmlns="http://schemas.openxmlformats.org/spreadsheetml/2006/main" count="1091" uniqueCount="824">
  <si>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</si>
  <si>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</si>
  <si>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</si>
  <si>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</si>
  <si>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</si>
  <si>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</si>
  <si>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</si>
  <si>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</si>
  <si>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</si>
  <si>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</si>
  <si>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</si>
  <si>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</si>
  <si>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J05AF07</t>
  </si>
  <si>
    <t>J05AE01</t>
  </si>
  <si>
    <t>slovima</t>
  </si>
  <si>
    <t>tender</t>
  </si>
  <si>
    <t>A01AA01</t>
  </si>
  <si>
    <t>A01AB09</t>
  </si>
  <si>
    <t xml:space="preserve">mikonazol oralni gel 2%, 40g </t>
  </si>
  <si>
    <t>A02BA02</t>
  </si>
  <si>
    <t>A02BA03</t>
  </si>
  <si>
    <t>A02BC01</t>
  </si>
  <si>
    <t>A02BC02</t>
  </si>
  <si>
    <t>A03FA01</t>
  </si>
  <si>
    <t>A04AA02</t>
  </si>
  <si>
    <t>A05AA02</t>
  </si>
  <si>
    <t>A05BA51</t>
  </si>
  <si>
    <t>A06AD11</t>
  </si>
  <si>
    <t>A07AA02</t>
  </si>
  <si>
    <t>A07DA03</t>
  </si>
  <si>
    <t>A07EA06</t>
  </si>
  <si>
    <t>A07EC01</t>
  </si>
  <si>
    <t>A07EC02</t>
  </si>
  <si>
    <t>A07FA01</t>
  </si>
  <si>
    <t>A09AA02</t>
  </si>
  <si>
    <t>A10BA02</t>
  </si>
  <si>
    <t>A10BB09</t>
  </si>
  <si>
    <t>A10BB12</t>
  </si>
  <si>
    <t>A10BH01</t>
  </si>
  <si>
    <t>A10BH02</t>
  </si>
  <si>
    <t>A10BH03</t>
  </si>
  <si>
    <t>A11CC03</t>
  </si>
  <si>
    <t>A11CC04</t>
  </si>
  <si>
    <t>A11CC05</t>
  </si>
  <si>
    <t>A12AA04</t>
  </si>
  <si>
    <t>A12BA01</t>
  </si>
  <si>
    <t>B01AA03</t>
  </si>
  <si>
    <t>B01AA07</t>
  </si>
  <si>
    <t>B01AC04</t>
  </si>
  <si>
    <t>B01AC05</t>
  </si>
  <si>
    <t>B01AC24</t>
  </si>
  <si>
    <t>B01AE07</t>
  </si>
  <si>
    <t>B03AA02</t>
  </si>
  <si>
    <t>B03AB05</t>
  </si>
  <si>
    <t>B03AB09</t>
  </si>
  <si>
    <t>B03BB01</t>
  </si>
  <si>
    <t>C01AA05</t>
  </si>
  <si>
    <t>C01BC03</t>
  </si>
  <si>
    <t>C01BD01</t>
  </si>
  <si>
    <t>C01DA02</t>
  </si>
  <si>
    <t>C01DA14</t>
  </si>
  <si>
    <t>C02AB01</t>
  </si>
  <si>
    <t>C02CA04</t>
  </si>
  <si>
    <t>C02KX01</t>
  </si>
  <si>
    <t>C03AA03</t>
  </si>
  <si>
    <t>C03BA11</t>
  </si>
  <si>
    <t>C03CA01</t>
  </si>
  <si>
    <t>C03DA01</t>
  </si>
  <si>
    <t>C07AA05</t>
  </si>
  <si>
    <t>C07AB02</t>
  </si>
  <si>
    <t>C07AB03</t>
  </si>
  <si>
    <t>C07AG02</t>
  </si>
  <si>
    <t>C08CA01</t>
  </si>
  <si>
    <t>C08CA05</t>
  </si>
  <si>
    <t>C08DA01</t>
  </si>
  <si>
    <t>C08DB01</t>
  </si>
  <si>
    <t>C09AA01</t>
  </si>
  <si>
    <t>C09AA02</t>
  </si>
  <si>
    <t>C09AA03</t>
  </si>
  <si>
    <t>C09AA05</t>
  </si>
  <si>
    <t>C09AA06</t>
  </si>
  <si>
    <t>C09AA09</t>
  </si>
  <si>
    <t>C09BA02</t>
  </si>
  <si>
    <t>C09BA03</t>
  </si>
  <si>
    <t>C09BA05</t>
  </si>
  <si>
    <t>C09BA06</t>
  </si>
  <si>
    <t>C09BA09</t>
  </si>
  <si>
    <t>C09CA01</t>
  </si>
  <si>
    <t>C09DA01</t>
  </si>
  <si>
    <t>C10AA01</t>
  </si>
  <si>
    <t>C10AA03</t>
  </si>
  <si>
    <t>C10AA05</t>
  </si>
  <si>
    <t>C10AB08</t>
  </si>
  <si>
    <t>D01AA01</t>
  </si>
  <si>
    <t>nistatin mast 1*100000i.j./g, 20g</t>
  </si>
  <si>
    <t>nistatin mast 1*100000i.j./g, 5g</t>
  </si>
  <si>
    <t>D01AC01</t>
  </si>
  <si>
    <t>klotrimazol krem 1%, 20g</t>
  </si>
  <si>
    <t>D01AC02</t>
  </si>
  <si>
    <t>D06AX30</t>
  </si>
  <si>
    <t>bacitracin, neomicin posip 1*250i.j.+3300i.j./g, 5g</t>
  </si>
  <si>
    <t>D06BB03</t>
  </si>
  <si>
    <t>D07AC04</t>
  </si>
  <si>
    <t>fluocinolon krem 0.025%, 15g</t>
  </si>
  <si>
    <t>fluocinolon mast 0.025%, 15g</t>
  </si>
  <si>
    <t>G01AF01</t>
  </si>
  <si>
    <t>G01AF02</t>
  </si>
  <si>
    <t>G01AX11</t>
  </si>
  <si>
    <t>G02AB01</t>
  </si>
  <si>
    <t>metilergometrin kapi 0.25mg/ml, 10ml</t>
  </si>
  <si>
    <t>G02CB01</t>
  </si>
  <si>
    <t>G03AA07</t>
  </si>
  <si>
    <t>G03CA03</t>
  </si>
  <si>
    <t>G03DA04</t>
  </si>
  <si>
    <t>progesteron kapsula meka 14*200 mg</t>
  </si>
  <si>
    <t>G03DC03</t>
  </si>
  <si>
    <t>G03HA01</t>
  </si>
  <si>
    <t>G04BE03</t>
  </si>
  <si>
    <t>G04BD08</t>
  </si>
  <si>
    <t>G04BD09</t>
  </si>
  <si>
    <t>G04CB01</t>
  </si>
  <si>
    <t>H01AC01</t>
  </si>
  <si>
    <t>H01BA02</t>
  </si>
  <si>
    <t>dezmopresin nazalni sprej 0.1mg/ml</t>
  </si>
  <si>
    <t>H02AB02</t>
  </si>
  <si>
    <t>H02AB04</t>
  </si>
  <si>
    <t>H02AB07</t>
  </si>
  <si>
    <t>H02AB09</t>
  </si>
  <si>
    <t>H03AA01</t>
  </si>
  <si>
    <t>H03BA02</t>
  </si>
  <si>
    <t>H03BB02</t>
  </si>
  <si>
    <t>H05BX01</t>
  </si>
  <si>
    <t>J01AA02</t>
  </si>
  <si>
    <t>J01CA04</t>
  </si>
  <si>
    <t>J01CE10</t>
  </si>
  <si>
    <t>J01CR02</t>
  </si>
  <si>
    <t>J01DB01</t>
  </si>
  <si>
    <t>J01DC02</t>
  </si>
  <si>
    <t>J01DD08</t>
  </si>
  <si>
    <t>J01EE01</t>
  </si>
  <si>
    <t>sulfametoksazol, trimetoprim tabl 20*400mg+80mg</t>
  </si>
  <si>
    <t>J01FA01</t>
  </si>
  <si>
    <t>J01FA09</t>
  </si>
  <si>
    <t>klaritromicin sirup 250mg/5ml</t>
  </si>
  <si>
    <t>J01FA10</t>
  </si>
  <si>
    <t>J01FF01</t>
  </si>
  <si>
    <t>J01MA01</t>
  </si>
  <si>
    <t>J01MA02</t>
  </si>
  <si>
    <t>J01MB04</t>
  </si>
  <si>
    <t>J02AC01</t>
  </si>
  <si>
    <t>J02AC03</t>
  </si>
  <si>
    <t>J04AB02</t>
  </si>
  <si>
    <t>J04AC01</t>
  </si>
  <si>
    <t>J04AC51</t>
  </si>
  <si>
    <t>J04AK01</t>
  </si>
  <si>
    <t>J04AK02</t>
  </si>
  <si>
    <t>J05AB04</t>
  </si>
  <si>
    <t>J05AB14</t>
  </si>
  <si>
    <t>J05AE12</t>
  </si>
  <si>
    <t>J05AE03</t>
  </si>
  <si>
    <t>J05AE06</t>
  </si>
  <si>
    <t>J05AF01</t>
  </si>
  <si>
    <t>J05AF05</t>
  </si>
  <si>
    <t>J05AF06</t>
  </si>
  <si>
    <t>J05AG03</t>
  </si>
  <si>
    <t>J05AR01</t>
  </si>
  <si>
    <t>J05AF30</t>
  </si>
  <si>
    <t>J05AR03</t>
  </si>
  <si>
    <t>J05AX08</t>
  </si>
  <si>
    <t>L01AA02</t>
  </si>
  <si>
    <t>L01AA03</t>
  </si>
  <si>
    <t>L01BA01</t>
  </si>
  <si>
    <t>L01BB02</t>
  </si>
  <si>
    <t>L01BB03</t>
  </si>
  <si>
    <t>L01XX05</t>
  </si>
  <si>
    <t>L01XX11</t>
  </si>
  <si>
    <t>L01AX03</t>
  </si>
  <si>
    <t>L01BB05</t>
  </si>
  <si>
    <t>L01BC06</t>
  </si>
  <si>
    <t>L01XE02</t>
  </si>
  <si>
    <t>L01XE04</t>
  </si>
  <si>
    <t>L01XE05</t>
  </si>
  <si>
    <t>L01XE06</t>
  </si>
  <si>
    <t>L01XE07</t>
  </si>
  <si>
    <t>L01XE08</t>
  </si>
  <si>
    <t>L01XE10</t>
  </si>
  <si>
    <t>L01XE15</t>
  </si>
  <si>
    <t>L01XX23</t>
  </si>
  <si>
    <t>L01XE01</t>
  </si>
  <si>
    <t>L01XE03</t>
  </si>
  <si>
    <t>L01XX43</t>
  </si>
  <si>
    <t>L02BA01</t>
  </si>
  <si>
    <t>L02BB03</t>
  </si>
  <si>
    <t>L02BG03</t>
  </si>
  <si>
    <t>L02BG04</t>
  </si>
  <si>
    <t>L02BG06</t>
  </si>
  <si>
    <t>L02BX03</t>
  </si>
  <si>
    <t>L04AA05</t>
  </si>
  <si>
    <t>L04AA06</t>
  </si>
  <si>
    <t>L04AA10</t>
  </si>
  <si>
    <t>L04AX01</t>
  </si>
  <si>
    <t>L04AX02</t>
  </si>
  <si>
    <t>M01AB05</t>
  </si>
  <si>
    <t>M01AC01</t>
  </si>
  <si>
    <t>M01AE01</t>
  </si>
  <si>
    <t>M01AE02</t>
  </si>
  <si>
    <t>M01CC01</t>
  </si>
  <si>
    <t>M04AA01</t>
  </si>
  <si>
    <t>M05BA04</t>
  </si>
  <si>
    <t>M05BA06</t>
  </si>
  <si>
    <t>M05BB03</t>
  </si>
  <si>
    <t>N02AA01</t>
  </si>
  <si>
    <t>N02AB03</t>
  </si>
  <si>
    <t xml:space="preserve">fentanil transdermalni flaster 5*50 mcg/h </t>
  </si>
  <si>
    <t>fentanil transdermalni flaster 5*100 mcg/h</t>
  </si>
  <si>
    <t>fentanil transdermalni flaster 5*25 mcg/h</t>
  </si>
  <si>
    <t>N02AX02</t>
  </si>
  <si>
    <t>N02BE01</t>
  </si>
  <si>
    <t>N03AA02</t>
  </si>
  <si>
    <t>N03AE01</t>
  </si>
  <si>
    <t>N03AF01</t>
  </si>
  <si>
    <t>N03AG01</t>
  </si>
  <si>
    <t xml:space="preserve">natrijum valproat sirup 50mg/ml, 150ml </t>
  </si>
  <si>
    <t>N03AX09</t>
  </si>
  <si>
    <t>N03AX11</t>
  </si>
  <si>
    <t>N03AX12</t>
  </si>
  <si>
    <t>N03AX14</t>
  </si>
  <si>
    <t>N03AX16</t>
  </si>
  <si>
    <t>N04AA01</t>
  </si>
  <si>
    <t>N04AA02</t>
  </si>
  <si>
    <t>N04BA02</t>
  </si>
  <si>
    <t>N04BC04</t>
  </si>
  <si>
    <t>N04BC05</t>
  </si>
  <si>
    <t>N05AA01</t>
  </si>
  <si>
    <t>N05AA02</t>
  </si>
  <si>
    <t>N05AB02</t>
  </si>
  <si>
    <t>N05AC02</t>
  </si>
  <si>
    <t>N05AD01</t>
  </si>
  <si>
    <t>N05AH02</t>
  </si>
  <si>
    <t>N05AH03</t>
  </si>
  <si>
    <t>N05AH04</t>
  </si>
  <si>
    <t>N05AL01</t>
  </si>
  <si>
    <t>N05AN01</t>
  </si>
  <si>
    <t>N05AX08</t>
  </si>
  <si>
    <t>N05BA01</t>
  </si>
  <si>
    <t>diazepam klizme 5*5mg</t>
  </si>
  <si>
    <t>N05BA06</t>
  </si>
  <si>
    <t>N05BA08</t>
  </si>
  <si>
    <t>N05BA12</t>
  </si>
  <si>
    <t>N05CD02</t>
  </si>
  <si>
    <t>N05CF02</t>
  </si>
  <si>
    <t>N06AA04</t>
  </si>
  <si>
    <t>N06AA09</t>
  </si>
  <si>
    <t>N06AA21</t>
  </si>
  <si>
    <t>N06AB03</t>
  </si>
  <si>
    <t>N06AB05</t>
  </si>
  <si>
    <t>N06AB06</t>
  </si>
  <si>
    <t>N06AX03</t>
  </si>
  <si>
    <t>N06DX01</t>
  </si>
  <si>
    <t>N07AA02</t>
  </si>
  <si>
    <t>N07BC01</t>
  </si>
  <si>
    <t>N07XX02</t>
  </si>
  <si>
    <t>P01BA01</t>
  </si>
  <si>
    <t>P02CA01</t>
  </si>
  <si>
    <t>P02CA03</t>
  </si>
  <si>
    <t>P03AX01</t>
  </si>
  <si>
    <t>R03AC02</t>
  </si>
  <si>
    <t>R03AC12</t>
  </si>
  <si>
    <t>R03AK03</t>
  </si>
  <si>
    <t>R03AK06</t>
  </si>
  <si>
    <t>R03AK07</t>
  </si>
  <si>
    <t>R03BA02</t>
  </si>
  <si>
    <t>R03BA05</t>
  </si>
  <si>
    <t>R03BA08</t>
  </si>
  <si>
    <t>R03BB04</t>
  </si>
  <si>
    <t>R03DA04</t>
  </si>
  <si>
    <t>R03DA05</t>
  </si>
  <si>
    <t>R03DC03</t>
  </si>
  <si>
    <t>montelukast granule 28*4 mg</t>
  </si>
  <si>
    <t>R06AX13</t>
  </si>
  <si>
    <t>S01AA01</t>
  </si>
  <si>
    <t>hloramfenikol mast za oči 1%, 5g</t>
  </si>
  <si>
    <t>S01AA11</t>
  </si>
  <si>
    <t>S01AA30</t>
  </si>
  <si>
    <t>bacitracin neomicin mast za oči, 5g</t>
  </si>
  <si>
    <t>S01AD03</t>
  </si>
  <si>
    <t>aciklovir mast za oči 3%, 4,5g</t>
  </si>
  <si>
    <t>S01AX13</t>
  </si>
  <si>
    <t>S01BA04</t>
  </si>
  <si>
    <t>S01BC03</t>
  </si>
  <si>
    <t>S01CA01</t>
  </si>
  <si>
    <t>S01EB01</t>
  </si>
  <si>
    <t>S01EC01</t>
  </si>
  <si>
    <t>S01EC03</t>
  </si>
  <si>
    <t>S01ED01</t>
  </si>
  <si>
    <t>S01ED51</t>
  </si>
  <si>
    <t>S01FA01</t>
  </si>
  <si>
    <t>atropin sulfat 0,5% kapi za oči , 10ml</t>
  </si>
  <si>
    <t>atropin sulfat 1% kapi za oči, 10ml</t>
  </si>
  <si>
    <t>S01FA06</t>
  </si>
  <si>
    <t>S01HA03</t>
  </si>
  <si>
    <t>V03AE02</t>
  </si>
  <si>
    <t>V03AC03</t>
  </si>
  <si>
    <t>V06DX01</t>
  </si>
  <si>
    <t>V06DX02</t>
  </si>
  <si>
    <t>0117</t>
  </si>
  <si>
    <t>natrijum fluorid tableta 400*0,25mg (može se ponuditi pakovanje od 250 tableta)</t>
  </si>
  <si>
    <t>natrijum fluorid tableta 250*1mg (može se ponuditi pakovanje od 100 tableta)</t>
  </si>
  <si>
    <t>ranitidin film tableta 20*150 mg</t>
  </si>
  <si>
    <t>famotidin film tableta 30*20 mg (može se ponuditi i pakovanje od 20 tableta)</t>
  </si>
  <si>
    <t>famotidin film tableta 30*40 mg  (može se ponuditi i pakovanje od 10 tableta)</t>
  </si>
  <si>
    <t>omeprazol kapsula 15*20 mg (može se ponuditi i pakovanje od 14 kapsula)</t>
  </si>
  <si>
    <t xml:space="preserve">pantoprazol gastrorezistentna tableta 14*20 mg </t>
  </si>
  <si>
    <t>pantoprazol gastrorezistentna tableta 14*40 mg</t>
  </si>
  <si>
    <t>metoklopramid tableta 30*10mg  (može se ponuditi i pakovanje od 40 tableta)</t>
  </si>
  <si>
    <t>metoklopramid oralni rastvor,100ml (5mg/5ml)</t>
  </si>
  <si>
    <t xml:space="preserve">granisetron film tableta 5*2 mg </t>
  </si>
  <si>
    <t>urzodezoksiholna kiselina kapsula 50*250 mg</t>
  </si>
  <si>
    <t xml:space="preserve">L-ornitin, L-aspartat granule za oralni rastvor 30*3 g </t>
  </si>
  <si>
    <t>laktuloza sirup 67%, 500ml (može se ponuditi i pakovanje od 200ml ili 250ml)</t>
  </si>
  <si>
    <t>nistatin prašak za oralnu suspenziju 24*100.000 i.j./ml</t>
  </si>
  <si>
    <t>loperamid tableta/kapsula 10*2 mg (može se ponuditi i pakovanje od 20 tableta/kapsula)</t>
  </si>
  <si>
    <t>budesonid kapsula tvrda gastrorezistentna 100*3mg</t>
  </si>
  <si>
    <t>sulfasalazin gastrorezistentna tableta 50*500 mg (može se ponuditi i pakovanje od 100 tableta)</t>
  </si>
  <si>
    <t>mesalazin supozitorija 10*500 mg</t>
  </si>
  <si>
    <t>mesalazin rektalna suspenzija 7*4 g</t>
  </si>
  <si>
    <t>mesalazin gastrorezistentna tableta 50*500 mg (može se ponuditi i pakovanje od 100 tableta)</t>
  </si>
  <si>
    <t>mesalazin granule sa produženim oslobađanjem, 50*1000 mg</t>
  </si>
  <si>
    <t>mesalazin tableta 100*400 mg</t>
  </si>
  <si>
    <t>bacilus subtilis IP 5832 kapsula 16*35 mg</t>
  </si>
  <si>
    <t>enzimi pankreasa (visokodozirani) kapsula 100*10000+8000+600 ij</t>
  </si>
  <si>
    <t>enzimi pankreasa (visokodozirani) kapsula 100*25000+18000+1000 ij</t>
  </si>
  <si>
    <t>A10AB01</t>
  </si>
  <si>
    <t>insulin humani kristalni, rastvor za inj.u ulošku/pen sa uloškom, 5*100 i.j./ml</t>
  </si>
  <si>
    <t>A10AB05</t>
  </si>
  <si>
    <t xml:space="preserve">insulin aspart, rastvor za injekciju u penu sa uloškom,  5*3ml (100 i.j./ml) </t>
  </si>
  <si>
    <t>A10AB06</t>
  </si>
  <si>
    <t xml:space="preserve">insulin glulizin rastvor za injekciju u penu sa uloškom,  5*3ml (100 i.j./ml) </t>
  </si>
  <si>
    <t>A10AC01</t>
  </si>
  <si>
    <t>humani insulini izofan, suspenzija za injekciju u ulošku/pen sa uloškom, 5*3ml (100 ij/ml)</t>
  </si>
  <si>
    <t>A10AD01</t>
  </si>
  <si>
    <t>insulin humani kristalni 30% + protamin izofan 70%, suspenzija za injekciju u ulošku 5*3ml (100 i.j./ml)</t>
  </si>
  <si>
    <t>insulin kristalni 25% + izofan 75%, suspenzija za injekciju u ulošku/pen sa uloškom, 5*3ml (100 ij/ml)</t>
  </si>
  <si>
    <t>A10AD05</t>
  </si>
  <si>
    <t>insulin aspart + protamin kristalni (30%+70%), suspenzija za injekciju u penu sa uloškom, 5*3ml (100 i.j./ml)</t>
  </si>
  <si>
    <t>A10AE04</t>
  </si>
  <si>
    <t>insulin glargin, rastvor za injekciju u penu sa uloškom, 5*3ml (100 i.j./ml)</t>
  </si>
  <si>
    <t>A10AE05</t>
  </si>
  <si>
    <t>insulin detemir,  rastvor za injekciju u penu sa uloškom, 5*3ml (100 i.j./ml)</t>
  </si>
  <si>
    <t>metformin film tableta 30*500 mg</t>
  </si>
  <si>
    <t>metformin film tableta 30*1000 mg</t>
  </si>
  <si>
    <t>metformin film tableta 30*850 mg</t>
  </si>
  <si>
    <t>gliklazid tableta 30*80 mg</t>
  </si>
  <si>
    <t>A10BB10</t>
  </si>
  <si>
    <t>gliklazid tableta sa modifikovanim oslobađanjem 30*60 mg</t>
  </si>
  <si>
    <t>glimepirid tableta 30*3 mg</t>
  </si>
  <si>
    <t>glimepirid tableta 30*2 mg</t>
  </si>
  <si>
    <t>glimepirid tableta 30*4 mg</t>
  </si>
  <si>
    <t>glimepirid tableta 30*1 mg</t>
  </si>
  <si>
    <t>sitagliptin tableta film 28x100mg</t>
  </si>
  <si>
    <t>vildagliptin tabl.28x50mg</t>
  </si>
  <si>
    <t>saksagliptin tableta film 28x5mg</t>
  </si>
  <si>
    <t>A11CB01</t>
  </si>
  <si>
    <t>retinol, holekalciferol oralne kapi 22522i.j./ml+5000i.j./ml, 1*10ml</t>
  </si>
  <si>
    <t>alfakalcidol kapsula meka 50*0.25 mcg</t>
  </si>
  <si>
    <t>kalcitriol kapsula meka 30*0.25 mcg</t>
  </si>
  <si>
    <t>kalcitriol kapsula meka 30*0.5 mcg</t>
  </si>
  <si>
    <t>holecalciferol oralne kapi 4000 i.j./ml, 1*10ml</t>
  </si>
  <si>
    <t>kalcijum karbonat tableta 50*1 g</t>
  </si>
  <si>
    <t>kalijum hlorid tableta/prašak, 30*1 g (može se ponuditi i prašak od 10 kesica)</t>
  </si>
  <si>
    <t>varfarin tableta 30*5 mg</t>
  </si>
  <si>
    <t>acenokumarol tableta 20*4 mg</t>
  </si>
  <si>
    <t>klopidogrel film tableta 28*75 mg (može se ponuditi i pakovanje od 30 tableta)</t>
  </si>
  <si>
    <t>tiklopidin film tableta 30*250 mg</t>
  </si>
  <si>
    <t>tikagrelor film tableta 56*90mg</t>
  </si>
  <si>
    <t>dabigatraneksilat kapsula tvrda 30x75mg</t>
  </si>
  <si>
    <t>dabigatraneksilat kapsula tvrda 60x110mg (može se ponuditi i pakovanje od 30 kapsula)</t>
  </si>
  <si>
    <t>dabigatraneksilat kapsula tvrda 60x150mg</t>
  </si>
  <si>
    <t>B02BX05</t>
  </si>
  <si>
    <t>eltrombopag film tableta 28*50mg</t>
  </si>
  <si>
    <t>gvožđe II fumarat kapsula tvrda 30*350 mg</t>
  </si>
  <si>
    <t>gvožđe III hidroksid tabl za žvakanje 30*100 mg</t>
  </si>
  <si>
    <t>gvožđe III hidroksid sirup 50mg/5ml, 100ml</t>
  </si>
  <si>
    <t>feri-protein sukcinat sirup 40mg/15ml, 150ml</t>
  </si>
  <si>
    <t>folna kiselina tabl 30*5 mg</t>
  </si>
  <si>
    <t>digoksin tableta 20*0.25 mg</t>
  </si>
  <si>
    <t>propafenon tableta 50*300 mg</t>
  </si>
  <si>
    <t>propafenon tableta 50*150 mg</t>
  </si>
  <si>
    <t>amjodaron tableta 30*200mg (može se ponuditi pakovanje od 50 tableta)</t>
  </si>
  <si>
    <t>gliceriltrinitrat lingvaleta 40*0.5 mg</t>
  </si>
  <si>
    <t>gliceriltrinitrat sublingvalni sprej 12,2ml/200doza (0.4 mg/dozi)</t>
  </si>
  <si>
    <t>izosorbid mononitrat tableta/kapsula 30*40 mg (može se ponuditi i pakovanje od 50 tableta)</t>
  </si>
  <si>
    <t>izosorbid mononitrat tableta 30*20 mg</t>
  </si>
  <si>
    <t>metildopa film tableta 20*250 mg</t>
  </si>
  <si>
    <t>doksazosin tableta 30*1 mg (može se ponuditi pakovanje od 20 tableta)</t>
  </si>
  <si>
    <t>doksazosin tableta 20*4 mg</t>
  </si>
  <si>
    <t>doksazosin tbl 20*2 mg (može se ponuditi pakovanje od 30 tableta)</t>
  </si>
  <si>
    <t>bosentanum tableta film  56*62.5 mg</t>
  </si>
  <si>
    <t>hidrohlorotiazid tableta 20*25mg</t>
  </si>
  <si>
    <t>indapamid film tableta 30*2.5 mg</t>
  </si>
  <si>
    <t>furosemid tableta 20*40 mg (može se ponuditi i pakovanje od 10 tableta)</t>
  </si>
  <si>
    <t>spironolakton tableta 50*25 mg (može se ponuditi i pakovanje od 40 tableta)</t>
  </si>
  <si>
    <t>spironolakton tableta 30*100 mg</t>
  </si>
  <si>
    <t>C03EA12</t>
  </si>
  <si>
    <t>amilorid, metiklotiazid tableta 30x(10+5)mg</t>
  </si>
  <si>
    <t>propranolol tableta 50*40 mg</t>
  </si>
  <si>
    <t>metoprolol film tableta 28*50mg (može se ponuditi i pakovanje od 30 tableta)</t>
  </si>
  <si>
    <t>metoprolol tableta 30*100 mg</t>
  </si>
  <si>
    <t>atenolol tableta 28*100 mg (može se ponuditi i pakovanje od 14 tableta)</t>
  </si>
  <si>
    <t>karvedilol tableta  28*25 mg</t>
  </si>
  <si>
    <t>karvedilol tableta  28*6.25 mg</t>
  </si>
  <si>
    <t>karvedilol tableta  28*12.5 mg</t>
  </si>
  <si>
    <t>amlodipin tableta 20*10 mg (može se ponuditi i pakovanje od 30 tableta)</t>
  </si>
  <si>
    <t>amlodipin tabl. 20*5 mg (može se ponuditi i pakovanje od 30 tableta)</t>
  </si>
  <si>
    <t>nifedipin tableta sa produženim oslobađanjem 30*20mg</t>
  </si>
  <si>
    <t>verapamil obložena tableta 30*80 mg</t>
  </si>
  <si>
    <t>verapamil film tableta 30*40 mg</t>
  </si>
  <si>
    <t>diltiazem tableta sa produženim oslobađanjem 30*90 mg</t>
  </si>
  <si>
    <t>kaptopril tableta 40*12.5 mg (može se ponuditi i pakovanje od 20 tableta)</t>
  </si>
  <si>
    <t>kaptopril tableta 40*50 mg  (može se ponuditi i pakovanje od 20 tableta)</t>
  </si>
  <si>
    <t>kaptopril tableta 40*25 mg  (može se ponuditi i pakovanje od 20 tableta)</t>
  </si>
  <si>
    <t>enalapril tableta 20*10 mg  (može se ponuditi i pakovanje od 30 tableta)</t>
  </si>
  <si>
    <t>enalapril tableta 20*20 mg (može se ponuditi i pakovanje od 30 tableta)</t>
  </si>
  <si>
    <t>lizinopril tableta 30*5 mg  (može se ponuditi i pakovanje od 20 tableta)</t>
  </si>
  <si>
    <t>lizinopril tableta 30*10 mg (može se ponuditi i pakovanje od 20 tableta)</t>
  </si>
  <si>
    <t>lizinopril tableta 20*20 mg  (može se ponuditi i pakovanje od 30 tableta)</t>
  </si>
  <si>
    <t>ramipril tableta 28*2.5 mg (može se ponuditi i pakovanje od 30 tableta)</t>
  </si>
  <si>
    <t>ramipril tableta 30*5 mg (može se ponuditi i pakovanje od 28 tableta)</t>
  </si>
  <si>
    <t>kvinapril tableta 20*20 mg</t>
  </si>
  <si>
    <t>kvinapril tableta 20*10 mg</t>
  </si>
  <si>
    <t>fosinopril tableta 28*10 mg (može se ponuditi i pakovanje od 30 tableta)</t>
  </si>
  <si>
    <t>fosinopril tableta 28*20 mg (može se ponuditi i pakovanje od 30 tableta)</t>
  </si>
  <si>
    <t xml:space="preserve">enalapril, hidrohlorotiazid tableta 20*10mg+25mg </t>
  </si>
  <si>
    <t xml:space="preserve">enalapril, hidrohlorotiazid tableta 20*10mg+12.5mg </t>
  </si>
  <si>
    <t>lizinopril, hidrohlortiazid tableta 20*10+12.5 mg (može se ponuditi i pakovanje od 30 tableta)</t>
  </si>
  <si>
    <t>lizinopril, hidrohlortiazid tableta 30*20mg+12.5mg (može se ponuditi i pakovanje od 20 tableta)</t>
  </si>
  <si>
    <t>ramipril, hidrohlorotiazid tableta 28*5+25 mg (može se ponuditi i pakovanje od 30 tableta)</t>
  </si>
  <si>
    <t>ramipril, hidrohlorotiazid tableta 28*2.5+12.5 mg (može se ponuditi i pakovanje od 30 tableta)</t>
  </si>
  <si>
    <t>kvinapril, hidrohlorotiazid tableta 20*20mg+12.5mg</t>
  </si>
  <si>
    <t>fosinopril , hidrohlorotiazid tableta 28*20+12.5 mg (može se ponuditi i pakovanje od 30 tableta)</t>
  </si>
  <si>
    <t>losartan tableta 30*100 mg (može se ponuditi i pakovanje od 28 tableta)</t>
  </si>
  <si>
    <t>losartan tableta 28*50 mg (može se ponuditi i pakovanje od 30 tableta)</t>
  </si>
  <si>
    <t>losartan, hidrohlorotiazid tableta 28*(50+12.5)mg</t>
  </si>
  <si>
    <t>simvastatin film tableta 20*20 mg (mogu se ponuditi pakovanja od 28 i 30 tableta)</t>
  </si>
  <si>
    <t>simvastatin film tableta 20*10 mg (mogu se ponuditi pakovanja od 28 i 30 tableta)</t>
  </si>
  <si>
    <t>pravastatin tableta 30*20mg</t>
  </si>
  <si>
    <t>C10AA04</t>
  </si>
  <si>
    <t>pravastatin tableta 30*40mg</t>
  </si>
  <si>
    <t>atorvastatin film tableta 30*10mg</t>
  </si>
  <si>
    <t>atorvastatin film tableta 30*20mg</t>
  </si>
  <si>
    <t>ciprofibrat kapsula tvrda 30*100 mg</t>
  </si>
  <si>
    <t>mikonazol krem 2%, 30g</t>
  </si>
  <si>
    <t>aciklovir krem, mast  5%, 5g</t>
  </si>
  <si>
    <t>fluocinolon gel 0.025%, 30g</t>
  </si>
  <si>
    <t>metronidazol vaginalete 10*500 mg</t>
  </si>
  <si>
    <t>klotrimazol vaginalete 3*200 mg</t>
  </si>
  <si>
    <t>polividon jodid vagitorija 14*200 mg</t>
  </si>
  <si>
    <t>G01AX99</t>
  </si>
  <si>
    <t>nistatin, polimiksin B, neomicin, vaginalna kapsula meka 6*100000+35000+35000</t>
  </si>
  <si>
    <t>nistatin, polimiksin B, neomicin, vaginalna kapsula meka 12*100000+35000+35000</t>
  </si>
  <si>
    <t>bromokriptin tableta 30*2.5 mg</t>
  </si>
  <si>
    <t>G02CB03</t>
  </si>
  <si>
    <t>kabergolin tableta 8*0,5mg</t>
  </si>
  <si>
    <t>levonorgestrel, etinilestradiol obložena tableta 21*0.15mg+0.03mg</t>
  </si>
  <si>
    <t>estradiol flaster 4*3,9mg/12,5cm2</t>
  </si>
  <si>
    <t>progesteron kapsula meka 30*100 mg</t>
  </si>
  <si>
    <t>linestrenol tableta 30*5mg</t>
  </si>
  <si>
    <t>ciproteron tableta 50*50 mg</t>
  </si>
  <si>
    <t>G03XB02</t>
  </si>
  <si>
    <t>ulipristal tableta 28*5mg</t>
  </si>
  <si>
    <t>solifenacin sukcinat film tableta 30*10 mg</t>
  </si>
  <si>
    <t>trospijum film tableta 20*5 mg</t>
  </si>
  <si>
    <t>sildenafil tableta 90*20mg</t>
  </si>
  <si>
    <t>finasterid film tableta 28*5 mg (može se ponuditi i pakovanje od 30 tableta)</t>
  </si>
  <si>
    <t>somatropin rastvor za injekciju u ulošku 1*15mg/1,5ml</t>
  </si>
  <si>
    <t>somatropin - biološki sličan lijek, rastvor za injekciju u ulošku 1*15mg/1,5ml</t>
  </si>
  <si>
    <t>dezmopresin tableta 30*0,2mg</t>
  </si>
  <si>
    <t>deksametazon tableta 10*0.5 mg (može se ponuditi pakovanje od 50 tableta)</t>
  </si>
  <si>
    <t>metilprednizolon tableta 30*4 mg</t>
  </si>
  <si>
    <t>prednizon tableta 10*5 mg</t>
  </si>
  <si>
    <t>prednizon tableta 20*20 mg</t>
  </si>
  <si>
    <t>hidrokortizon tableta 100*10 mg</t>
  </si>
  <si>
    <t>levotiroksin natrijum tableta 50*0,025 mg</t>
  </si>
  <si>
    <t>levotiroksin natrijum tableta 50*0,15mg</t>
  </si>
  <si>
    <t>levotiroksin natrijum tableta 50*0,10 mg</t>
  </si>
  <si>
    <t>levotiroksin natrijum tableta 50*0.125 mcg</t>
  </si>
  <si>
    <t>levotiroksin natrijum tableta 50*0,075 mg</t>
  </si>
  <si>
    <t>levotiroksin natrijum tableta 50*0,05mg</t>
  </si>
  <si>
    <t>propiltiouracil tableta 20*50 mg</t>
  </si>
  <si>
    <t>tiamazol tableta 20*20 mg</t>
  </si>
  <si>
    <t>cinakalcet film tableta 28*30 mg</t>
  </si>
  <si>
    <t>doksiciklin kapsula tvrda 5*100 mg</t>
  </si>
  <si>
    <t>amoksicilin kapsula 16*250 mg (može se ponuditi pakovanje od 20 kapsula)</t>
  </si>
  <si>
    <t>amoksicilin prašak za oralnu suspenziju 250mg/5ml, 100ml</t>
  </si>
  <si>
    <t xml:space="preserve">amoksicilin prašak za oralnu suspenziju 500mg/5ml, 60ml </t>
  </si>
  <si>
    <t>amoksicilin tableta za oralnu suspenziju, 14*1000 mg</t>
  </si>
  <si>
    <t>amoksicilin kapsula/tableta za oralnu suspenziju, 16*500 mg (može se ponuditi pakovanje od 14 tableta)</t>
  </si>
  <si>
    <t>benzatin fenoksimetilpenicilin film tableta 30*1500000 i.j.</t>
  </si>
  <si>
    <t>benzatin fenoksimetilpenicilin oralna suspenzija,  750000i.j./5ml, 1x60ml</t>
  </si>
  <si>
    <t>benzatin fenoksimetilpenicilin film tableta 30*1000000 i.j.</t>
  </si>
  <si>
    <t>amoksicilin, klavulanska kisjelina prašak za oralnu suspenziju (125+31,25)mg/5ml, 100ml</t>
  </si>
  <si>
    <t>amoksicilin, klavulanska kisjelina prašak za oralnu suspenziju (250+62,5)mg/5ml, 100ml</t>
  </si>
  <si>
    <t>amoksicilin, klavulanska kisjelina film tablleta 15*(250+125)mg</t>
  </si>
  <si>
    <t>amoksicilin, klavulanska kisjelina film tablleta 20*(500+125)mg (može se ponuditi pakovanje od 15 tableta)</t>
  </si>
  <si>
    <t xml:space="preserve">amoksicilin, klavulanska kisjelina film tablleta 14*(875+125)mg </t>
  </si>
  <si>
    <t>cefaleksin prašak/granule za oralnu suspenziju, 250mg/ml, 100ml</t>
  </si>
  <si>
    <t>cefaleksin kapsula 16*250 mg (može se ponuditi pakovanje od 20 kapsula)</t>
  </si>
  <si>
    <t>cefaleksin kapsula 16*500 mg</t>
  </si>
  <si>
    <t>cefuroksim obložena tableta 10*500 mg</t>
  </si>
  <si>
    <t>cefuroksim obložena tableta 10*250 mg</t>
  </si>
  <si>
    <t>cefiksim granule za oralnu suspenziju/sirup, 100mg/5ml, 100ml</t>
  </si>
  <si>
    <t>cefiksim film tableta 10*400 mg</t>
  </si>
  <si>
    <t>sulfametoksazol, trimetoprim sirup, (200+40)mg/ 5 ml, 100 ml</t>
  </si>
  <si>
    <t>eritromicin prašak za oralnu suspenziju 250mg/5ml, 100ml</t>
  </si>
  <si>
    <t>eritromicin film tableta 20*250 mg</t>
  </si>
  <si>
    <t>eritromicin film tableta 20*500 mg</t>
  </si>
  <si>
    <t>klaritromicin film tableta 14*500 mg</t>
  </si>
  <si>
    <t>klaritromicin film tableta 14*250 mg</t>
  </si>
  <si>
    <t>azitromicin prašak/granule za oralnu suspenziju, 200mg/5ml, 20 ml</t>
  </si>
  <si>
    <t>azitromicin tableta film, 3*500 mg</t>
  </si>
  <si>
    <t>azitromicin tvrda kapsula, 6*250 mg</t>
  </si>
  <si>
    <t>klindamicin film tableta 12*600 mg (može se ponuditi pakovanje od 30 tableta)</t>
  </si>
  <si>
    <t>klindamicin film tableta 30*300 mg (može se ponuditi pakovanje od 12 tableta)</t>
  </si>
  <si>
    <t>ofloksacin tableta 10*200 mg</t>
  </si>
  <si>
    <t>ciprofloksacin film tableta 10*250 mg</t>
  </si>
  <si>
    <t>ciprofloksacin film tableta 10*500 mg</t>
  </si>
  <si>
    <t>pipemidna kisjelina kapsula 20*200 mg</t>
  </si>
  <si>
    <t>J01XD01</t>
  </si>
  <si>
    <t xml:space="preserve">metronidazol tableta 20*250 mg </t>
  </si>
  <si>
    <t xml:space="preserve">metronidazol tableta 20*400 mg </t>
  </si>
  <si>
    <t>J02AB01</t>
  </si>
  <si>
    <t>aciklovir tableta 30*200mg</t>
  </si>
  <si>
    <t>flukonazol kapsula tvrda 7*50 mg</t>
  </si>
  <si>
    <t>flukonazol kapsula tvrda 1*150 mg</t>
  </si>
  <si>
    <t>J02AC02</t>
  </si>
  <si>
    <t>itrokonazol kapsula 28x100mg</t>
  </si>
  <si>
    <t>vorikonazol film tableta 10x200mg</t>
  </si>
  <si>
    <t>J04AB01</t>
  </si>
  <si>
    <t>cikloserin tableta 100*250mg</t>
  </si>
  <si>
    <t>rifampicin kapsula 16*300 mg (može se ponuditi pakovanje od 20 kapsula)</t>
  </si>
  <si>
    <t>izoniazid tableta 30x100mg</t>
  </si>
  <si>
    <t>izoniazid + piridoksin kapsula 50* (400mg + 25mg)</t>
  </si>
  <si>
    <t>pirazinamid tableta 100*500 mg</t>
  </si>
  <si>
    <t>etambutol tableta 100*400mg</t>
  </si>
  <si>
    <t>ribavirin kapsula tvrda/tableta 1*200 mg</t>
  </si>
  <si>
    <t>valganciklovir film tableta 60*450 mg</t>
  </si>
  <si>
    <t>sakvinavir tableta 120*500 mg</t>
  </si>
  <si>
    <t>ritonavir film tableta 30*100mg</t>
  </si>
  <si>
    <t>lopinavir, ritonavir film tableta 120*(200+50)mg</t>
  </si>
  <si>
    <t>boceprevir kapsula tvrda 336*200 mg</t>
  </si>
  <si>
    <t>zidovudin capsula 100*100mg</t>
  </si>
  <si>
    <t>lamivudin film tableta 28*100 mg</t>
  </si>
  <si>
    <t>lamivudin film tableta 60*150 mg</t>
  </si>
  <si>
    <t>abakavir film tableta 60*300 mg</t>
  </si>
  <si>
    <t>tenofovir dizoproksil fumarat film tableta 30*245 mg</t>
  </si>
  <si>
    <t>abakavir, lamivudin film tableta 30*600 + 300 mg</t>
  </si>
  <si>
    <t>efavirenz film tableta 30*600 mg</t>
  </si>
  <si>
    <t>lamivudin, zidovudin film tableta 60*150mg+300mg</t>
  </si>
  <si>
    <t>emtricitabin, tenofovir dizoproksil film tableta 30*200+245 mg</t>
  </si>
  <si>
    <t>raltegravir film tableta 60*400 mg</t>
  </si>
  <si>
    <t>J05AX15</t>
  </si>
  <si>
    <t>sofosbuvir film tableta 28x400 mg</t>
  </si>
  <si>
    <t>J05AX16</t>
  </si>
  <si>
    <t>dasabuvir film tableta 56*250mg</t>
  </si>
  <si>
    <t>J05AX65</t>
  </si>
  <si>
    <t>ledipasfir,sofosbuvir  film tableta 28x (90+400 )mg</t>
  </si>
  <si>
    <t>J05AX67</t>
  </si>
  <si>
    <t xml:space="preserve">ombitasvir+paritaprevir+ritonavir film tableta 56*(12.5mg+75mg+50mg) </t>
  </si>
  <si>
    <t>hlorambucil tableta 25*2 mg</t>
  </si>
  <si>
    <t>melfalan tablleta 25*2 mg</t>
  </si>
  <si>
    <t>temozolamid kapsula tvrda 5*5 mg</t>
  </si>
  <si>
    <t>temozolamid kapsula tvrda 5*20 mg</t>
  </si>
  <si>
    <t>temozolamid kapsula tvrda 5*250 mg</t>
  </si>
  <si>
    <t>temozolamid kapsula tvrda 5*100 mg</t>
  </si>
  <si>
    <t>metotreksat tableta 50*2.5 mg</t>
  </si>
  <si>
    <t>merkaptopurin tableta 25*50 mg</t>
  </si>
  <si>
    <t>tiogvanin tableta 25*40 mg</t>
  </si>
  <si>
    <t>fludarabin film tableta 20*10 mg</t>
  </si>
  <si>
    <t>kapecitabin film tableta 120*500 mg</t>
  </si>
  <si>
    <t xml:space="preserve">imatinib kapsula tvrda 120*100 mg </t>
  </si>
  <si>
    <t xml:space="preserve">imatinib film tableta 120*100 mg </t>
  </si>
  <si>
    <t>gefitinib film tableta 30*250 mg</t>
  </si>
  <si>
    <t>erlotinib film tableta 30*150 mg</t>
  </si>
  <si>
    <t>sunitinib kapsula tvrda 28*25 mg</t>
  </si>
  <si>
    <t>sunitinib kapsula tvrda 28*50 mg</t>
  </si>
  <si>
    <t>sunitinib kapsula tvrda 28*12.5 mg</t>
  </si>
  <si>
    <t>sorafenib tableta 112*200mg</t>
  </si>
  <si>
    <t>dasatinib tableta 60*50 mg</t>
  </si>
  <si>
    <t>lapatinib film tableta 70*250 mg</t>
  </si>
  <si>
    <t xml:space="preserve">nilotinib kapsula tvrda 112*200 mg </t>
  </si>
  <si>
    <t>nilotinib kapsula tvrda 112*150mg</t>
  </si>
  <si>
    <t>everolimus tableta 30*10 mg</t>
  </si>
  <si>
    <t>vemurafenibum film tableta 56*240mg</t>
  </si>
  <si>
    <t>L01XE17</t>
  </si>
  <si>
    <t>axitinib film tableta 56*5mg</t>
  </si>
  <si>
    <t>axitinib film tableta 56*1mg</t>
  </si>
  <si>
    <t>L01XE18</t>
  </si>
  <si>
    <t>ruksolitinib  tableta 56*20 mg</t>
  </si>
  <si>
    <t>ruksolitinib  tableta 56*5 mg</t>
  </si>
  <si>
    <t>hidroksikarbamid kapsula tvrda 100*500 mg</t>
  </si>
  <si>
    <t>estramustin kapsula tvrda 100*140 mg</t>
  </si>
  <si>
    <t>mitotan tableta 100*500mg</t>
  </si>
  <si>
    <t>L01XX35</t>
  </si>
  <si>
    <t xml:space="preserve">anagrelid-hidrohlorid kapsula tvrda 100x0.5mg </t>
  </si>
  <si>
    <t>vismodegib kapsula 28*150mg</t>
  </si>
  <si>
    <t>tamoksifen tableta 30*10 mg</t>
  </si>
  <si>
    <t>bikalutamid film tableta 28*50 mg</t>
  </si>
  <si>
    <t>L02BB04</t>
  </si>
  <si>
    <t>enzalutamid kapsula meka 112*40mg</t>
  </si>
  <si>
    <t>anastrozol film tableta 28*1 mg</t>
  </si>
  <si>
    <t>letrozol film tableta 30*2.5 mg</t>
  </si>
  <si>
    <t>eksemestan obložena tableta 30*25mg</t>
  </si>
  <si>
    <t>abirateron tableta 120*250mg</t>
  </si>
  <si>
    <t>L04AA01</t>
  </si>
  <si>
    <t xml:space="preserve">ciklosporin A kapsula meka 50*25 mg </t>
  </si>
  <si>
    <t>ciklosporin A oralni rastvor, 100 mg/ml, 50ml</t>
  </si>
  <si>
    <t>ciklosporin A kapsula meka 50*50 mg</t>
  </si>
  <si>
    <t>ciklosporin A kapsula meka 50*100 mg</t>
  </si>
  <si>
    <t>ciklosporin konc. za inf  10*250 mg/ml</t>
  </si>
  <si>
    <t xml:space="preserve">takrolimus kapsula tvrda sa produženim oslobađanjem 30*5 mg </t>
  </si>
  <si>
    <t>takrolimus kapsula tvrda sa produženim oslobađanjem 30*0,5mg</t>
  </si>
  <si>
    <t>takrolimus kapsula tvrda sa produženim oslobađanjem 60*1 mg</t>
  </si>
  <si>
    <t>takrolimus kapsula tvrda sa produženim oslobađanjem 30*3 mg</t>
  </si>
  <si>
    <t xml:space="preserve">mikofenolna kisjelina gastrorezistentna tableta 120*360 mg </t>
  </si>
  <si>
    <t xml:space="preserve">mikofenolna kisjelina kapsula tvrda 100*250 mg </t>
  </si>
  <si>
    <t xml:space="preserve">mikofenolna kisjelina - generička paralela,  kapsula tvrda 100*250 mg </t>
  </si>
  <si>
    <t>mikofenolna kisjelina film tableta 50*500mg</t>
  </si>
  <si>
    <t>mikofenolna kisjelina - generička paralela,  film tableta 50*500mg</t>
  </si>
  <si>
    <t xml:space="preserve">sirolimus obložena tableta 30*1 mg </t>
  </si>
  <si>
    <t>L04AA27</t>
  </si>
  <si>
    <t>fingolimod kapsula tvrda 28*0,5mg</t>
  </si>
  <si>
    <t xml:space="preserve">azatioprin tableta 100*50 mg </t>
  </si>
  <si>
    <t>talidomid tableta 30*100 mg</t>
  </si>
  <si>
    <t>L04AX05</t>
  </si>
  <si>
    <t>pirfenidon kapsula tvrda 270*267mg</t>
  </si>
  <si>
    <t>diklofenak tableta 20*100 mg</t>
  </si>
  <si>
    <t>diklofenak supozitorija 10*25 mg</t>
  </si>
  <si>
    <t>diklofenak supozitorija 10*50 mg</t>
  </si>
  <si>
    <t>diklofenak tableta/ kapsula, 30*75mg (može se ponuditi pakovanje od 20 tableta/kapsula)</t>
  </si>
  <si>
    <t>diklofenak supozitorija 10*12.5 mg</t>
  </si>
  <si>
    <t>diklofenak tableta 20*50 mg</t>
  </si>
  <si>
    <t>piroksikam kapsula/tableta 20*20 mg</t>
  </si>
  <si>
    <t>ibuprofen film tableta 30*400 mg</t>
  </si>
  <si>
    <t>ibuprofen film tableta 30*600 mg</t>
  </si>
  <si>
    <t>ibuprofen oralna suspenzija, 100mg/5ml, 100ml</t>
  </si>
  <si>
    <t>naproksen film tableta 20*375 mg</t>
  </si>
  <si>
    <t>penicilamin tableta 30*250mg  (može se ponuditi i pakovanje od 100 tableta)</t>
  </si>
  <si>
    <t>alopurinol tableta 40*100 mg (može se ponuditi i pakovanje od 100 tableta)</t>
  </si>
  <si>
    <t>alendronat tableta 4*70 mg</t>
  </si>
  <si>
    <t xml:space="preserve">ibandronska kiselina film tableta 1*150 mg </t>
  </si>
  <si>
    <t>alendronska kiselina, holekalciferol tableta 4*(70mg+5600i.j.)</t>
  </si>
  <si>
    <t>morfin sulfat oralni rastvor, 20*10mg/5ml</t>
  </si>
  <si>
    <t>morfin sulfat oralni rastvor, 20*30mg/5ml</t>
  </si>
  <si>
    <t>tramadol tableta sa produženim oslobađanjem, 10*100 mg</t>
  </si>
  <si>
    <t>tramadol kapsula tvrda 20*50 mg</t>
  </si>
  <si>
    <t>tramadol tableta sa produženim oslobađanjem 10*200mg</t>
  </si>
  <si>
    <t xml:space="preserve">paracetamol supozitorija 5*200 mg </t>
  </si>
  <si>
    <t>paracetamol sirup 120mg/5ml, 100ml</t>
  </si>
  <si>
    <t>fenobarbiton tableta 30*15 mg</t>
  </si>
  <si>
    <t>fenobarbiton tableta 30*100 mg</t>
  </si>
  <si>
    <t>klonazepam tableta 30*2 mg</t>
  </si>
  <si>
    <t>karbamazepin tableta 50*200 mg</t>
  </si>
  <si>
    <t xml:space="preserve">karbamazepin tableta sa modifikovanim oslobađanjem 30*400 mg </t>
  </si>
  <si>
    <t xml:space="preserve">natrijum valproat, valproinska kiselina tableta sa produženim oslobađanjem 30*(333+145)mg </t>
  </si>
  <si>
    <t>N03AG04</t>
  </si>
  <si>
    <t>vigabatrin film tableta 100*500mg</t>
  </si>
  <si>
    <t xml:space="preserve">lamotrigin tableta 30*50 mg </t>
  </si>
  <si>
    <t>lamotrigin tableta 30*25 mg</t>
  </si>
  <si>
    <t>lamotrigin tableta 30*100 mg</t>
  </si>
  <si>
    <t>topiramat film tableta 60*50 mg (može se ponuditi i pakovanje od 28 tableta)</t>
  </si>
  <si>
    <t>topiramat film tableta 60*100 mg (može se ponuditi i pakovanje od 28 tableta)</t>
  </si>
  <si>
    <t>topiramat film tableta 60*25 mg (može se ponuditi i pakovanje od 28 tableta)</t>
  </si>
  <si>
    <t>gabapentin kapsula tvrda 50*300 mg (može se ponuditi i pakovanje od 20 kapsula)</t>
  </si>
  <si>
    <t>gabapentin kapsula tvrda 20*100 mg (može se ponuditi i pakovanje od 50 kapsula)</t>
  </si>
  <si>
    <t>levetiracetam film tableta 60*1000 mg</t>
  </si>
  <si>
    <t>levetiracetam oralni rastvor, 100 mg/ml, 300ml</t>
  </si>
  <si>
    <t>levetiracetam  film tableta 60*500 mg</t>
  </si>
  <si>
    <t>levetiracetam  film tableta 60*250 mg</t>
  </si>
  <si>
    <t>pregabalin kapsula tvrda 56*75 mg</t>
  </si>
  <si>
    <t>pregabalin kapsula tvrda 56*150 mg</t>
  </si>
  <si>
    <t>triheksifenidil tableta 100*2 mg</t>
  </si>
  <si>
    <t>triheksifenidil tableta 100*5 mg</t>
  </si>
  <si>
    <t>biperiden tableta 50*2 mg</t>
  </si>
  <si>
    <t xml:space="preserve">levodopa, benzerazid tableta 100*250 mg </t>
  </si>
  <si>
    <t xml:space="preserve">ropinirol tableta sa produženim oslobađanjem 28*2 mg </t>
  </si>
  <si>
    <t xml:space="preserve">ropinirol tableta sa produženim oslobađanjem 28*4 mg </t>
  </si>
  <si>
    <t xml:space="preserve">ropinirol tableta sa produženim oslobađanjem 28*8 mg </t>
  </si>
  <si>
    <t>pramipeksol tableta sa produž.oslobađanjem 30*0.75 mg</t>
  </si>
  <si>
    <t>pramipeksol tableta sa produž.oslobađanjem 10*0.375 mg</t>
  </si>
  <si>
    <t>pramipeksol tableta sa produž.oslobađanjem 30*1.5 mg</t>
  </si>
  <si>
    <t>pramipeksol tableta sa produž.oslobađanjem 30*3 mg</t>
  </si>
  <si>
    <t>pramipeksol tableta 30*0.25 mg</t>
  </si>
  <si>
    <t>hlorpromazin film tableta 50*25 mg</t>
  </si>
  <si>
    <t>levomepromazin tableta 20*25 mg</t>
  </si>
  <si>
    <t>levomepromazin tableta 20*100 mg</t>
  </si>
  <si>
    <t>flufenazin obložena tableta 100*5 mg</t>
  </si>
  <si>
    <t>flufenazin obložena tableta 100*2.5 mg</t>
  </si>
  <si>
    <t>flufenazin obložena tableta 25*1 mg</t>
  </si>
  <si>
    <t>tioridazin tableta 30*100 mg</t>
  </si>
  <si>
    <t>tioridazin tableta 30*25 mg</t>
  </si>
  <si>
    <t>haloperidol tableta 30*10 mg</t>
  </si>
  <si>
    <t>haloperidol tableta 25*2 mg</t>
  </si>
  <si>
    <t>klozapin tableta 50*25 mg</t>
  </si>
  <si>
    <t>klozapin tableta 50*100 mg</t>
  </si>
  <si>
    <t>olanzapin tableta 28*10 mg (može se ponuditi pakovanje od 30 tableta)</t>
  </si>
  <si>
    <t>olanzapin tableta 30*5 mg (može se ponuditi pakovanje od 28 tableta)</t>
  </si>
  <si>
    <t>kvetiapin film tableta 60*100 mg</t>
  </si>
  <si>
    <t>kvetiapin film tableta 60*300 mg</t>
  </si>
  <si>
    <t>kvetiapin film tableta 60*200 mg</t>
  </si>
  <si>
    <t>kvetiapin film tableta 60*25 mg</t>
  </si>
  <si>
    <t>sulpirid tableta 12*200 mg</t>
  </si>
  <si>
    <t>litijum karbonat tableta/kapsula 100*300 mg</t>
  </si>
  <si>
    <t>risperidon film tableta 20*3 mg</t>
  </si>
  <si>
    <t>risperidon film tableta 20*2 mg</t>
  </si>
  <si>
    <t>diazepam tableta 30*5 mg</t>
  </si>
  <si>
    <t>diazepam tableta 30*10 mg</t>
  </si>
  <si>
    <t>diazepam tableta 30*2 mg</t>
  </si>
  <si>
    <t>lorazepam tableta 30*1 mg</t>
  </si>
  <si>
    <t>lorazepam tableta 20*2.5 mg</t>
  </si>
  <si>
    <t>bromazepam tableta 20*6 mg (može se ponuditi i pakovanje od 30 tableta)</t>
  </si>
  <si>
    <t>bromazepam tableta 30*3 mg</t>
  </si>
  <si>
    <t>bromazepam tableta 30*1.5 mg</t>
  </si>
  <si>
    <t>alprazolam tableta 30*1 mg</t>
  </si>
  <si>
    <t>alprazolam tableta 30*0.25 mg</t>
  </si>
  <si>
    <t>alprazolam tableta 30*0.5 mg</t>
  </si>
  <si>
    <t>nitrazepam tableta 10*5 mg</t>
  </si>
  <si>
    <t>zolpidem tableta 20*10 mg (može se ponuditi i pakovanje od 10 tableta)</t>
  </si>
  <si>
    <t>zolpidem tableta 20*5 mg (može se ponuditi i pakovanje od 10 tableta)</t>
  </si>
  <si>
    <t>klomipramin obložena tableta 30*25 mg</t>
  </si>
  <si>
    <t>amitriptilin tableta 30*25 mg</t>
  </si>
  <si>
    <t>amitriptilin tableta 100*10 mg</t>
  </si>
  <si>
    <t>maprotilin film tableta 30*50 mg</t>
  </si>
  <si>
    <t>maprotilin film tableta 30*25 mg</t>
  </si>
  <si>
    <t>fluoksetin tableta 30*20mg (može se ponuditi i pakovanje od 20 tableta)</t>
  </si>
  <si>
    <t>paroksetin film tableta 30*20 mg</t>
  </si>
  <si>
    <t>sertalin film tableta 28*50mg</t>
  </si>
  <si>
    <t>sertalin film tableta 28*100mg</t>
  </si>
  <si>
    <t>mianserin tableta 20*30 mg (može se ponuditi i pakovanje od 30 tableta)</t>
  </si>
  <si>
    <t>memantin film tableta 30*10 mg</t>
  </si>
  <si>
    <t>piridostigmin obložena tableta 20*60mg</t>
  </si>
  <si>
    <t>buprenorfin sublingvalna tabeta 7*2mg</t>
  </si>
  <si>
    <t>buprenorfin sublingvalna tableta 7*8mg</t>
  </si>
  <si>
    <t>riluzol film tableta 56*50 mg</t>
  </si>
  <si>
    <t>hidroksi -hlorohin tableta 30*200mg</t>
  </si>
  <si>
    <t>hlorohin tableta 30*250mg</t>
  </si>
  <si>
    <t>mebendazol sirup 100mg/5ml, 30ml</t>
  </si>
  <si>
    <t>mebendazol tableta 6*100 mg</t>
  </si>
  <si>
    <t>albendazol tableta za žvakanje 1*400 mg</t>
  </si>
  <si>
    <t>benzil benzoat emulzija 25%, 250ml (može se ponuditi pakovanje od 100ml)</t>
  </si>
  <si>
    <t>salbutamol suspenzija za inhalaciju pod pritiskom, 200*0.1 mg/dozi</t>
  </si>
  <si>
    <t>salbutamol sirup 2mg/5ml, 200ml</t>
  </si>
  <si>
    <t>salbutamol tableta 60*2 mg</t>
  </si>
  <si>
    <t xml:space="preserve">salmeterol suspenzija za inhalaciju pod pritiskom, 25mcg/dozi </t>
  </si>
  <si>
    <t>fenoterol, ipratorijum bromid rastvor za inhalaciju pod pritiskom (0,05+0,02)mg/dozi, 200 doza</t>
  </si>
  <si>
    <t>fenoterol, ipratorijum rastvor za raspršivanje 0,5+0,25mg/ml, 20ml</t>
  </si>
  <si>
    <t>flutikazon propionat+salmeterol prašak za inhalaciju, podijeljen, 60*(250+50)mcg</t>
  </si>
  <si>
    <t>flutikazon propionat+salmeterol prašak za inhalaciju, podijeljen, 60*(500+50)mcg</t>
  </si>
  <si>
    <t>flutikazon propionat+salmeterol prašak za inhalaciju, podijeljen, 60*(100+50)mcg</t>
  </si>
  <si>
    <t>budesonid + formoterol prašakza inhalaciju 60*(320+9)µg/dozi</t>
  </si>
  <si>
    <t>budesonid + formoterol prašak za inhalaciju 60*(160+4,5)µg/dozi</t>
  </si>
  <si>
    <t>budesonid + formoterol prašak za inhalaciju 60*(80+4,5)µg/dozi</t>
  </si>
  <si>
    <t>budesonid suspenzija za raspršivanje 20*2ml (0,25mg/ml)</t>
  </si>
  <si>
    <t>budesonid prašak za inhalaciju, 100 doza (200µg/dozi)</t>
  </si>
  <si>
    <t>budesonid prašak za inhalaciju, 100 doza (400µg/dozi)</t>
  </si>
  <si>
    <t>budesonid suspenzija za raspršivanje, 20*2ml (0,5mg/ml)</t>
  </si>
  <si>
    <t>flutikazon suspenzija za inhalaciju pod pritiskom, 120*50 mcg/dozi</t>
  </si>
  <si>
    <t>flutikazon suspenzija za inhalaciju pod pritiskom, 60*125 mcg/dozi</t>
  </si>
  <si>
    <t>flutikazon suspenzija za inhalaciju pod pritiskom, 60*250 mcg/dozi</t>
  </si>
  <si>
    <t>ciklesonid rastvor za inhalciju pod pritiskom, 60 doza po 160mcg/5ml</t>
  </si>
  <si>
    <t>ciklesonid rastvor za inhalciju pod pritiskom, 120 doza po 80mcg/10ml</t>
  </si>
  <si>
    <t>tiotropium bromid tvrda kapsula 30*18 mcg</t>
  </si>
  <si>
    <t>teofilin kapsula tvrda sa produženim oslobađanjem, 40*250 mg</t>
  </si>
  <si>
    <t>teofilin kapsula tvrda sa produženim oslobađanjem, 40*125 mg</t>
  </si>
  <si>
    <t>aminofilin film tableta 50*100 mg</t>
  </si>
  <si>
    <t>aminofilin tableta sa produženim oslobađanjem, 20*350 mg</t>
  </si>
  <si>
    <t>montelukast tableta za žvakanje 28*5 mg</t>
  </si>
  <si>
    <t>montelukast film tableta 28*10 mg</t>
  </si>
  <si>
    <t>montelukast tableta za žvakanje 28*4 mg</t>
  </si>
  <si>
    <t>R03DX07</t>
  </si>
  <si>
    <t>roflumilast film tableta 30*500mcg</t>
  </si>
  <si>
    <t>loratadin sirup (5mg/5ml), 120 ml</t>
  </si>
  <si>
    <t>loratadin tabl. 10*10 mg</t>
  </si>
  <si>
    <t>gentamicin kapi za oči 0.3%, 10ml</t>
  </si>
  <si>
    <t>ciprofloksacin kapi za oči 0.3%, 5ml</t>
  </si>
  <si>
    <t>prednizolon kapi za oči 0.5%, 5ml</t>
  </si>
  <si>
    <t>diklofenak natrijum kapi za oči 0.1%, 10ml</t>
  </si>
  <si>
    <t>neomicin, deksametazon kapi za oči (0,1%+0,35%)10ml</t>
  </si>
  <si>
    <t>pilokarpin 2% kapi za oči, 10 ml</t>
  </si>
  <si>
    <t>acetazolamid tableta 30*250 mg</t>
  </si>
  <si>
    <t>dorzolamid kapi za oči 2%, 5ml</t>
  </si>
  <si>
    <t>timolol kapi za oči 0,5%, 5ml</t>
  </si>
  <si>
    <t>timolol, dorzolamid kapi za oči 2%+0.5%, 5ml</t>
  </si>
  <si>
    <t>tropikamid kapi za oči 1%, 10ml</t>
  </si>
  <si>
    <t>tetrakain kapi za oči 0.5%, 10ml</t>
  </si>
  <si>
    <t>S01KA02</t>
  </si>
  <si>
    <t>hipromeloza kapi za oči 0.5%, 10ml</t>
  </si>
  <si>
    <t>deferasiroks tableta za oralnu suspenziju, 28*500 mg</t>
  </si>
  <si>
    <t>sevelamer tableta 180*800 mg</t>
  </si>
  <si>
    <t>V03AH01</t>
  </si>
  <si>
    <t>diazoksid kapsula 100*25mg</t>
  </si>
  <si>
    <t>ekstenzivni hidrolizat kazeina (alergija na belančevine kravljeg mleka i regurgitaciju),400g</t>
  </si>
  <si>
    <t>ekstenzivni hidrolizat kazeina (alergija na belančevine kravljeg mleka ),400g</t>
  </si>
  <si>
    <t>dijetetski preparat 400g (alergija na belančevine kravljeg mleka i višestruka intolerancija na proteine hrane)</t>
  </si>
  <si>
    <t>bezglutenski proizvod, prašak 500g (može se ponuditi pakovanje od 1000g)</t>
  </si>
  <si>
    <t>januvia f.tbl.28x100mg</t>
  </si>
  <si>
    <t>MSD</t>
  </si>
  <si>
    <t>kut</t>
  </si>
  <si>
    <t>Schering Plough(MSD)</t>
  </si>
  <si>
    <t>victrelis cps.336x200mg</t>
  </si>
  <si>
    <t>stocrin tbl.30x600mg</t>
  </si>
  <si>
    <t>isentress tbl.60x400mg</t>
  </si>
  <si>
    <t>singulair tbl.za zvak.28x5mg</t>
  </si>
  <si>
    <t>singulair tbl.28x10mg</t>
  </si>
  <si>
    <t>singulair tbl.za zvak.28x4mg</t>
  </si>
  <si>
    <t>cosopt kapi za oci (2%+0,5%)5ml</t>
  </si>
  <si>
    <t>proglycem cps.100x25mg</t>
  </si>
  <si>
    <t>Ponuđena jedinična</t>
  </si>
  <si>
    <t>singulair granule.28x4mg</t>
  </si>
  <si>
    <t>orgametril tbl.30x5mg</t>
  </si>
  <si>
    <t>fosavance 4tb lx(70mg+5600ij)</t>
  </si>
  <si>
    <r>
      <t>rebetol cps.140x200mg</t>
    </r>
    <r>
      <rPr>
        <i/>
        <sz val="10"/>
        <color indexed="10"/>
        <rFont val="Times New Roman"/>
        <family val="1"/>
      </rPr>
      <t xml:space="preserve"> PAK</t>
    </r>
  </si>
  <si>
    <t>Glosarij CD</t>
  </si>
  <si>
    <t>536/1-0117</t>
  </si>
  <si>
    <t>NAPOMENA: ZA PARTIJE NA KOJIMA SU DATE MOGUĆNOSTI ZA PONUDU RAZLIČITOG PAKOVANJA LIJEKA, CIJENE SU DATE NA TRAŽENO PAKOVANJE.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</si>
</sst>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 wrapText="1"/>
    </xf>
    <xf numFmtId="4" fontId="48" fillId="0" borderId="10" xfId="0" applyNumberFormat="1" applyFont="1" applyFill="1" applyBorder="1" applyAlignment="1">
      <alignment/>
    </xf>
    <xf numFmtId="4" fontId="48" fillId="0" borderId="10" xfId="59" applyNumberFormat="1" applyFont="1" applyFill="1" applyBorder="1">
      <alignment/>
      <protection/>
    </xf>
    <xf numFmtId="4" fontId="48" fillId="0" borderId="10" xfId="0" applyNumberFormat="1" applyFont="1" applyBorder="1" applyAlignment="1">
      <alignment vertical="top"/>
    </xf>
    <xf numFmtId="1" fontId="48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vertical="top"/>
    </xf>
    <xf numFmtId="3" fontId="48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8" fillId="0" borderId="10" xfId="63" applyFont="1" applyFill="1" applyBorder="1" applyAlignment="1">
      <alignment horizontal="left"/>
      <protection/>
    </xf>
    <xf numFmtId="0" fontId="48" fillId="0" borderId="10" xfId="61" applyFont="1" applyFill="1" applyBorder="1" applyAlignment="1">
      <alignment horizontal="left"/>
      <protection/>
    </xf>
    <xf numFmtId="2" fontId="4" fillId="0" borderId="10" xfId="66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2" fontId="48" fillId="0" borderId="10" xfId="0" applyNumberFormat="1" applyFont="1" applyFill="1" applyBorder="1" applyAlignment="1">
      <alignment/>
    </xf>
    <xf numFmtId="0" fontId="48" fillId="0" borderId="10" xfId="57" applyFont="1" applyFill="1" applyBorder="1" applyAlignment="1">
      <alignment horizontal="left"/>
      <protection/>
    </xf>
    <xf numFmtId="3" fontId="48" fillId="0" borderId="10" xfId="0" applyNumberFormat="1" applyFont="1" applyFill="1" applyBorder="1" applyAlignment="1">
      <alignment horizontal="right" vertical="center" wrapText="1"/>
    </xf>
    <xf numFmtId="1" fontId="48" fillId="0" borderId="10" xfId="0" applyNumberFormat="1" applyFont="1" applyFill="1" applyBorder="1" applyAlignment="1">
      <alignment horizontal="right" vertical="center" wrapText="1"/>
    </xf>
    <xf numFmtId="0" fontId="48" fillId="0" borderId="10" xfId="63" applyFont="1" applyFill="1" applyBorder="1" applyAlignment="1">
      <alignment horizontal="left" vertical="center"/>
      <protection/>
    </xf>
    <xf numFmtId="4" fontId="48" fillId="0" borderId="10" xfId="0" applyNumberFormat="1" applyFont="1" applyFill="1" applyBorder="1" applyAlignment="1">
      <alignment horizontal="right"/>
    </xf>
    <xf numFmtId="0" fontId="49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1" fontId="48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51" fillId="0" borderId="0" xfId="0" applyFont="1" applyAlignment="1">
      <alignment vertical="center"/>
    </xf>
    <xf numFmtId="0" fontId="7" fillId="0" borderId="0" xfId="0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 2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41"/>
  <sheetViews>
    <sheetView tabSelected="1" workbookViewId="0" topLeftCell="G406">
      <selection activeCell="D495" sqref="D495"/>
    </sheetView>
  </sheetViews>
  <sheetFormatPr defaultColWidth="12.421875" defaultRowHeight="15"/>
  <cols>
    <col min="1" max="1" width="4.7109375" style="25" customWidth="1"/>
    <col min="2" max="2" width="10.140625" style="53" customWidth="1"/>
    <col min="3" max="3" width="34.140625" style="54" customWidth="1"/>
    <col min="4" max="4" width="28.28125" style="25" customWidth="1"/>
    <col min="5" max="5" width="17.421875" style="25" customWidth="1"/>
    <col min="6" max="6" width="6.7109375" style="25" customWidth="1"/>
    <col min="7" max="7" width="10.421875" style="22" customWidth="1"/>
    <col min="8" max="8" width="10.00390625" style="22" customWidth="1"/>
    <col min="9" max="9" width="12.57421875" style="23" customWidth="1"/>
    <col min="10" max="10" width="9.28125" style="23" customWidth="1"/>
    <col min="11" max="11" width="12.8515625" style="23" customWidth="1"/>
    <col min="12" max="12" width="13.7109375" style="23" customWidth="1"/>
    <col min="13" max="13" width="10.7109375" style="25" customWidth="1"/>
    <col min="14" max="14" width="51.7109375" style="25" customWidth="1"/>
    <col min="15" max="15" width="10.8515625" style="63" customWidth="1"/>
    <col min="16" max="18" width="12.421875" style="5" customWidth="1"/>
    <col min="19" max="19" width="12.421875" style="3" customWidth="1"/>
    <col min="20" max="16384" width="12.421875" style="1" customWidth="1"/>
  </cols>
  <sheetData>
    <row r="1" spans="1:15" ht="15.75">
      <c r="A1" s="9" t="s">
        <v>0</v>
      </c>
      <c r="B1" s="10" t="s">
        <v>1</v>
      </c>
      <c r="C1" s="11" t="s">
        <v>2</v>
      </c>
      <c r="D1" s="9" t="s">
        <v>3</v>
      </c>
      <c r="E1" s="9" t="s">
        <v>4</v>
      </c>
      <c r="F1" s="9" t="s">
        <v>5</v>
      </c>
      <c r="G1" s="12" t="s">
        <v>6</v>
      </c>
      <c r="H1" s="12" t="s">
        <v>7</v>
      </c>
      <c r="I1" s="13" t="s">
        <v>8</v>
      </c>
      <c r="J1" s="13" t="s">
        <v>816</v>
      </c>
      <c r="K1" s="13" t="s">
        <v>9</v>
      </c>
      <c r="L1" s="13" t="s">
        <v>11</v>
      </c>
      <c r="M1" s="9" t="s">
        <v>10</v>
      </c>
      <c r="N1" s="9" t="s">
        <v>14</v>
      </c>
      <c r="O1" s="14" t="s">
        <v>15</v>
      </c>
    </row>
    <row r="2" spans="1:15" ht="39">
      <c r="A2" s="15">
        <v>1</v>
      </c>
      <c r="B2" s="16" t="s">
        <v>16</v>
      </c>
      <c r="C2" s="17" t="s">
        <v>306</v>
      </c>
      <c r="D2" s="18"/>
      <c r="E2" s="19"/>
      <c r="F2" s="20"/>
      <c r="G2" s="21">
        <v>100</v>
      </c>
      <c r="I2" s="23">
        <f>L2/G2</f>
        <v>1.5</v>
      </c>
      <c r="J2" s="24"/>
      <c r="K2" s="24"/>
      <c r="L2" s="23">
        <v>150</v>
      </c>
      <c r="O2" s="26" t="s">
        <v>305</v>
      </c>
    </row>
    <row r="3" spans="1:15" ht="26.25">
      <c r="A3" s="27">
        <v>2</v>
      </c>
      <c r="B3" s="16" t="s">
        <v>16</v>
      </c>
      <c r="C3" s="17" t="s">
        <v>307</v>
      </c>
      <c r="D3" s="18"/>
      <c r="E3" s="19"/>
      <c r="F3" s="20"/>
      <c r="G3" s="21">
        <v>100</v>
      </c>
      <c r="I3" s="23">
        <f aca="true" t="shared" si="0" ref="I3:I66">L3/G3</f>
        <v>1.8</v>
      </c>
      <c r="J3" s="24"/>
      <c r="K3" s="24"/>
      <c r="L3" s="23">
        <v>180</v>
      </c>
      <c r="O3" s="26" t="s">
        <v>305</v>
      </c>
    </row>
    <row r="4" spans="1:15" ht="15.75">
      <c r="A4" s="15">
        <v>3</v>
      </c>
      <c r="B4" s="16" t="s">
        <v>17</v>
      </c>
      <c r="C4" s="17" t="s">
        <v>18</v>
      </c>
      <c r="D4" s="18"/>
      <c r="E4" s="28"/>
      <c r="F4" s="20"/>
      <c r="G4" s="21">
        <v>4000</v>
      </c>
      <c r="I4" s="23">
        <f t="shared" si="0"/>
        <v>1.19</v>
      </c>
      <c r="J4" s="24"/>
      <c r="K4" s="24"/>
      <c r="L4" s="23">
        <v>4760</v>
      </c>
      <c r="O4" s="26" t="s">
        <v>305</v>
      </c>
    </row>
    <row r="5" spans="1:15" ht="18" customHeight="1">
      <c r="A5" s="27">
        <v>4</v>
      </c>
      <c r="B5" s="16" t="s">
        <v>19</v>
      </c>
      <c r="C5" s="17" t="s">
        <v>308</v>
      </c>
      <c r="D5" s="29"/>
      <c r="E5" s="19"/>
      <c r="F5" s="20"/>
      <c r="G5" s="21">
        <v>55000</v>
      </c>
      <c r="I5" s="23">
        <f t="shared" si="0"/>
        <v>0.5</v>
      </c>
      <c r="J5" s="24"/>
      <c r="K5" s="24"/>
      <c r="L5" s="23">
        <v>27500</v>
      </c>
      <c r="O5" s="26" t="s">
        <v>305</v>
      </c>
    </row>
    <row r="6" spans="1:15" ht="14.25" customHeight="1">
      <c r="A6" s="15">
        <v>5</v>
      </c>
      <c r="B6" s="16" t="s">
        <v>20</v>
      </c>
      <c r="C6" s="17" t="s">
        <v>309</v>
      </c>
      <c r="D6" s="29"/>
      <c r="E6" s="19"/>
      <c r="F6" s="20"/>
      <c r="G6" s="21">
        <v>7000</v>
      </c>
      <c r="H6" s="30"/>
      <c r="I6" s="23">
        <f t="shared" si="0"/>
        <v>0.38</v>
      </c>
      <c r="J6" s="24"/>
      <c r="K6" s="24"/>
      <c r="L6" s="23">
        <v>2660</v>
      </c>
      <c r="O6" s="26" t="s">
        <v>305</v>
      </c>
    </row>
    <row r="7" spans="1:15" ht="15.75" customHeight="1">
      <c r="A7" s="27">
        <v>6</v>
      </c>
      <c r="B7" s="16" t="s">
        <v>20</v>
      </c>
      <c r="C7" s="17" t="s">
        <v>310</v>
      </c>
      <c r="D7" s="29"/>
      <c r="E7" s="19"/>
      <c r="F7" s="20"/>
      <c r="G7" s="21">
        <v>8500</v>
      </c>
      <c r="H7" s="30"/>
      <c r="I7" s="23">
        <f t="shared" si="0"/>
        <v>0.94</v>
      </c>
      <c r="J7" s="24"/>
      <c r="K7" s="24"/>
      <c r="L7" s="23">
        <v>7990</v>
      </c>
      <c r="O7" s="26" t="s">
        <v>305</v>
      </c>
    </row>
    <row r="8" spans="1:15" ht="26.25">
      <c r="A8" s="15">
        <v>7</v>
      </c>
      <c r="B8" s="16" t="s">
        <v>21</v>
      </c>
      <c r="C8" s="17" t="s">
        <v>311</v>
      </c>
      <c r="D8" s="29"/>
      <c r="E8" s="19"/>
      <c r="F8" s="20"/>
      <c r="G8" s="21">
        <v>6500</v>
      </c>
      <c r="H8" s="31"/>
      <c r="I8" s="23">
        <f t="shared" si="0"/>
        <v>1.47</v>
      </c>
      <c r="J8" s="24"/>
      <c r="K8" s="24"/>
      <c r="L8" s="23">
        <v>9555</v>
      </c>
      <c r="O8" s="26" t="s">
        <v>305</v>
      </c>
    </row>
    <row r="9" spans="1:15" ht="26.25">
      <c r="A9" s="27">
        <v>8</v>
      </c>
      <c r="B9" s="16" t="s">
        <v>22</v>
      </c>
      <c r="C9" s="17" t="s">
        <v>312</v>
      </c>
      <c r="D9" s="29"/>
      <c r="E9" s="19"/>
      <c r="F9" s="20"/>
      <c r="G9" s="21">
        <v>4500</v>
      </c>
      <c r="I9" s="23">
        <f t="shared" si="0"/>
        <v>0.7</v>
      </c>
      <c r="J9" s="24"/>
      <c r="K9" s="24"/>
      <c r="L9" s="23">
        <v>3150</v>
      </c>
      <c r="O9" s="26" t="s">
        <v>305</v>
      </c>
    </row>
    <row r="10" spans="1:15" ht="26.25">
      <c r="A10" s="15">
        <v>9</v>
      </c>
      <c r="B10" s="16" t="s">
        <v>22</v>
      </c>
      <c r="C10" s="17" t="s">
        <v>313</v>
      </c>
      <c r="D10" s="29"/>
      <c r="E10" s="19"/>
      <c r="F10" s="20"/>
      <c r="G10" s="21">
        <v>2250</v>
      </c>
      <c r="I10" s="23">
        <f t="shared" si="0"/>
        <v>0.73</v>
      </c>
      <c r="J10" s="24"/>
      <c r="K10" s="24"/>
      <c r="L10" s="23">
        <v>1642.5</v>
      </c>
      <c r="O10" s="26" t="s">
        <v>305</v>
      </c>
    </row>
    <row r="11" spans="1:15" ht="26.25">
      <c r="A11" s="27">
        <v>10</v>
      </c>
      <c r="B11" s="32" t="s">
        <v>23</v>
      </c>
      <c r="C11" s="17" t="s">
        <v>314</v>
      </c>
      <c r="D11" s="29"/>
      <c r="E11" s="19"/>
      <c r="F11" s="20"/>
      <c r="G11" s="21">
        <v>4000</v>
      </c>
      <c r="I11" s="23">
        <f t="shared" si="0"/>
        <v>0.5</v>
      </c>
      <c r="J11" s="24"/>
      <c r="K11" s="24"/>
      <c r="L11" s="23">
        <v>2000</v>
      </c>
      <c r="O11" s="26" t="s">
        <v>305</v>
      </c>
    </row>
    <row r="12" spans="1:15" ht="26.25">
      <c r="A12" s="15">
        <v>11</v>
      </c>
      <c r="B12" s="16" t="s">
        <v>23</v>
      </c>
      <c r="C12" s="17" t="s">
        <v>315</v>
      </c>
      <c r="D12" s="29"/>
      <c r="E12" s="19"/>
      <c r="F12" s="20"/>
      <c r="G12" s="21">
        <v>175</v>
      </c>
      <c r="I12" s="23">
        <f t="shared" si="0"/>
        <v>0.78</v>
      </c>
      <c r="J12" s="24"/>
      <c r="K12" s="24"/>
      <c r="L12" s="23">
        <v>136.5</v>
      </c>
      <c r="O12" s="26" t="s">
        <v>305</v>
      </c>
    </row>
    <row r="13" spans="1:15" ht="15.75">
      <c r="A13" s="27">
        <v>12</v>
      </c>
      <c r="B13" s="16" t="s">
        <v>24</v>
      </c>
      <c r="C13" s="17" t="s">
        <v>316</v>
      </c>
      <c r="D13" s="29"/>
      <c r="E13" s="19"/>
      <c r="F13" s="20"/>
      <c r="G13" s="21">
        <v>500</v>
      </c>
      <c r="I13" s="23">
        <f t="shared" si="0"/>
        <v>10.5</v>
      </c>
      <c r="J13" s="24"/>
      <c r="K13" s="24"/>
      <c r="L13" s="23">
        <v>5250</v>
      </c>
      <c r="O13" s="26" t="s">
        <v>305</v>
      </c>
    </row>
    <row r="14" spans="1:15" ht="26.25">
      <c r="A14" s="15">
        <v>13</v>
      </c>
      <c r="B14" s="16" t="s">
        <v>25</v>
      </c>
      <c r="C14" s="17" t="s">
        <v>317</v>
      </c>
      <c r="D14" s="29"/>
      <c r="E14" s="19"/>
      <c r="F14" s="20"/>
      <c r="G14" s="21">
        <v>1900</v>
      </c>
      <c r="I14" s="23">
        <f t="shared" si="0"/>
        <v>10.87</v>
      </c>
      <c r="J14" s="24"/>
      <c r="K14" s="24"/>
      <c r="L14" s="23">
        <v>20653</v>
      </c>
      <c r="O14" s="26" t="s">
        <v>305</v>
      </c>
    </row>
    <row r="15" spans="1:15" ht="18.75" customHeight="1">
      <c r="A15" s="27">
        <v>14</v>
      </c>
      <c r="B15" s="16" t="s">
        <v>26</v>
      </c>
      <c r="C15" s="17" t="s">
        <v>318</v>
      </c>
      <c r="D15" s="29"/>
      <c r="E15" s="19"/>
      <c r="F15" s="20"/>
      <c r="G15" s="21">
        <v>1000</v>
      </c>
      <c r="I15" s="23">
        <f t="shared" si="0"/>
        <v>15.72</v>
      </c>
      <c r="J15" s="24"/>
      <c r="K15" s="24"/>
      <c r="L15" s="23">
        <v>15720</v>
      </c>
      <c r="O15" s="26" t="s">
        <v>305</v>
      </c>
    </row>
    <row r="16" spans="1:15" ht="39">
      <c r="A16" s="15">
        <v>15</v>
      </c>
      <c r="B16" s="33" t="s">
        <v>27</v>
      </c>
      <c r="C16" s="17" t="s">
        <v>319</v>
      </c>
      <c r="D16" s="29"/>
      <c r="E16" s="19"/>
      <c r="F16" s="20"/>
      <c r="G16" s="21">
        <v>350</v>
      </c>
      <c r="I16" s="23">
        <f t="shared" si="0"/>
        <v>3.25</v>
      </c>
      <c r="J16" s="24"/>
      <c r="K16" s="24"/>
      <c r="L16" s="23">
        <v>1137.5</v>
      </c>
      <c r="O16" s="26" t="s">
        <v>305</v>
      </c>
    </row>
    <row r="17" spans="1:15" ht="26.25">
      <c r="A17" s="27">
        <v>16</v>
      </c>
      <c r="B17" s="16" t="s">
        <v>28</v>
      </c>
      <c r="C17" s="17" t="s">
        <v>320</v>
      </c>
      <c r="D17" s="29"/>
      <c r="E17" s="19"/>
      <c r="F17" s="20"/>
      <c r="G17" s="21">
        <v>5000</v>
      </c>
      <c r="I17" s="23">
        <f t="shared" si="0"/>
        <v>0.96</v>
      </c>
      <c r="J17" s="24"/>
      <c r="K17" s="24"/>
      <c r="L17" s="23">
        <v>4800</v>
      </c>
      <c r="O17" s="26" t="s">
        <v>305</v>
      </c>
    </row>
    <row r="18" spans="1:15" ht="39">
      <c r="A18" s="15">
        <v>17</v>
      </c>
      <c r="B18" s="16" t="s">
        <v>29</v>
      </c>
      <c r="C18" s="17" t="s">
        <v>321</v>
      </c>
      <c r="D18" s="29"/>
      <c r="E18" s="19"/>
      <c r="F18" s="20"/>
      <c r="G18" s="21">
        <v>2000</v>
      </c>
      <c r="I18" s="23">
        <f t="shared" si="0"/>
        <v>0.42</v>
      </c>
      <c r="J18" s="24"/>
      <c r="K18" s="24"/>
      <c r="L18" s="23">
        <v>840</v>
      </c>
      <c r="O18" s="26" t="s">
        <v>305</v>
      </c>
    </row>
    <row r="19" spans="1:15" ht="26.25">
      <c r="A19" s="27">
        <v>18</v>
      </c>
      <c r="B19" s="16" t="s">
        <v>30</v>
      </c>
      <c r="C19" s="17" t="s">
        <v>322</v>
      </c>
      <c r="D19" s="29"/>
      <c r="E19" s="19"/>
      <c r="F19" s="20"/>
      <c r="G19" s="21">
        <v>35</v>
      </c>
      <c r="I19" s="23">
        <f t="shared" si="0"/>
        <v>77.46</v>
      </c>
      <c r="J19" s="24"/>
      <c r="K19" s="24"/>
      <c r="L19" s="23">
        <v>2711.1</v>
      </c>
      <c r="O19" s="26" t="s">
        <v>305</v>
      </c>
    </row>
    <row r="20" spans="1:15" ht="39">
      <c r="A20" s="15">
        <v>19</v>
      </c>
      <c r="B20" s="16" t="s">
        <v>31</v>
      </c>
      <c r="C20" s="17" t="s">
        <v>323</v>
      </c>
      <c r="D20" s="29"/>
      <c r="E20" s="19"/>
      <c r="F20" s="34"/>
      <c r="G20" s="21">
        <v>1350</v>
      </c>
      <c r="I20" s="23">
        <f t="shared" si="0"/>
        <v>2.39</v>
      </c>
      <c r="J20" s="24"/>
      <c r="K20" s="24"/>
      <c r="L20" s="23">
        <v>3226.5</v>
      </c>
      <c r="O20" s="26" t="s">
        <v>305</v>
      </c>
    </row>
    <row r="21" spans="1:15" ht="15.75">
      <c r="A21" s="27">
        <v>20</v>
      </c>
      <c r="B21" s="16" t="s">
        <v>32</v>
      </c>
      <c r="C21" s="17" t="s">
        <v>324</v>
      </c>
      <c r="D21" s="29"/>
      <c r="E21" s="19"/>
      <c r="F21" s="34"/>
      <c r="G21" s="21">
        <v>750</v>
      </c>
      <c r="I21" s="23">
        <f t="shared" si="0"/>
        <v>6.73</v>
      </c>
      <c r="J21" s="24"/>
      <c r="K21" s="24"/>
      <c r="L21" s="23">
        <v>5047.5</v>
      </c>
      <c r="O21" s="26" t="s">
        <v>305</v>
      </c>
    </row>
    <row r="22" spans="1:15" ht="15.75">
      <c r="A22" s="15">
        <v>21</v>
      </c>
      <c r="B22" s="16" t="s">
        <v>32</v>
      </c>
      <c r="C22" s="17" t="s">
        <v>325</v>
      </c>
      <c r="D22" s="29"/>
      <c r="E22" s="19"/>
      <c r="F22" s="34"/>
      <c r="G22" s="21">
        <v>550</v>
      </c>
      <c r="I22" s="23">
        <f t="shared" si="0"/>
        <v>28</v>
      </c>
      <c r="J22" s="24"/>
      <c r="K22" s="24"/>
      <c r="L22" s="23">
        <v>15400</v>
      </c>
      <c r="O22" s="26" t="s">
        <v>305</v>
      </c>
    </row>
    <row r="23" spans="1:15" ht="39">
      <c r="A23" s="27">
        <v>22</v>
      </c>
      <c r="B23" s="16" t="s">
        <v>32</v>
      </c>
      <c r="C23" s="17" t="s">
        <v>326</v>
      </c>
      <c r="D23" s="29"/>
      <c r="E23" s="19"/>
      <c r="F23" s="34"/>
      <c r="G23" s="21">
        <v>2900</v>
      </c>
      <c r="I23" s="23">
        <f t="shared" si="0"/>
        <v>12.5</v>
      </c>
      <c r="J23" s="24"/>
      <c r="K23" s="24"/>
      <c r="L23" s="23">
        <v>36250</v>
      </c>
      <c r="O23" s="26" t="s">
        <v>305</v>
      </c>
    </row>
    <row r="24" spans="1:15" ht="26.25">
      <c r="A24" s="15">
        <v>23</v>
      </c>
      <c r="B24" s="16" t="s">
        <v>32</v>
      </c>
      <c r="C24" s="17" t="s">
        <v>327</v>
      </c>
      <c r="D24" s="29"/>
      <c r="E24" s="19"/>
      <c r="F24" s="34"/>
      <c r="G24" s="21">
        <v>500</v>
      </c>
      <c r="I24" s="23">
        <f t="shared" si="0"/>
        <v>31.96</v>
      </c>
      <c r="J24" s="24"/>
      <c r="K24" s="24"/>
      <c r="L24" s="23">
        <v>15980</v>
      </c>
      <c r="O24" s="26" t="s">
        <v>305</v>
      </c>
    </row>
    <row r="25" spans="1:15" ht="15.75">
      <c r="A25" s="27">
        <v>24</v>
      </c>
      <c r="B25" s="16" t="s">
        <v>32</v>
      </c>
      <c r="C25" s="17" t="s">
        <v>328</v>
      </c>
      <c r="D25" s="29"/>
      <c r="E25" s="19"/>
      <c r="F25" s="34"/>
      <c r="G25" s="21">
        <v>1400</v>
      </c>
      <c r="I25" s="23">
        <f t="shared" si="0"/>
        <v>16.61</v>
      </c>
      <c r="J25" s="24"/>
      <c r="K25" s="24"/>
      <c r="L25" s="23">
        <v>23254</v>
      </c>
      <c r="O25" s="26" t="s">
        <v>305</v>
      </c>
    </row>
    <row r="26" spans="1:15" ht="14.25" customHeight="1">
      <c r="A26" s="15">
        <v>25</v>
      </c>
      <c r="B26" s="16" t="s">
        <v>33</v>
      </c>
      <c r="C26" s="17" t="s">
        <v>329</v>
      </c>
      <c r="D26" s="29"/>
      <c r="E26" s="19"/>
      <c r="F26" s="34"/>
      <c r="G26" s="21">
        <v>10000</v>
      </c>
      <c r="I26" s="23">
        <f t="shared" si="0"/>
        <v>2</v>
      </c>
      <c r="J26" s="24"/>
      <c r="K26" s="24"/>
      <c r="L26" s="23">
        <v>20000</v>
      </c>
      <c r="O26" s="26" t="s">
        <v>305</v>
      </c>
    </row>
    <row r="27" spans="1:15" ht="18" customHeight="1">
      <c r="A27" s="27">
        <v>26</v>
      </c>
      <c r="B27" s="16" t="s">
        <v>34</v>
      </c>
      <c r="C27" s="17" t="s">
        <v>330</v>
      </c>
      <c r="D27" s="29"/>
      <c r="E27" s="19"/>
      <c r="F27" s="34"/>
      <c r="G27" s="21">
        <v>30</v>
      </c>
      <c r="I27" s="23">
        <f t="shared" si="0"/>
        <v>9.69</v>
      </c>
      <c r="J27" s="24"/>
      <c r="K27" s="24"/>
      <c r="L27" s="23">
        <v>290.7</v>
      </c>
      <c r="O27" s="26" t="s">
        <v>305</v>
      </c>
    </row>
    <row r="28" spans="1:15" ht="20.25" customHeight="1">
      <c r="A28" s="15">
        <v>27</v>
      </c>
      <c r="B28" s="16" t="s">
        <v>34</v>
      </c>
      <c r="C28" s="17" t="s">
        <v>331</v>
      </c>
      <c r="D28" s="29"/>
      <c r="E28" s="19"/>
      <c r="F28" s="34"/>
      <c r="G28" s="21">
        <v>500</v>
      </c>
      <c r="I28" s="23">
        <f t="shared" si="0"/>
        <v>20.47</v>
      </c>
      <c r="J28" s="24"/>
      <c r="K28" s="24"/>
      <c r="L28" s="23">
        <v>10235</v>
      </c>
      <c r="O28" s="26" t="s">
        <v>305</v>
      </c>
    </row>
    <row r="29" spans="1:15" ht="26.25">
      <c r="A29" s="27">
        <v>28</v>
      </c>
      <c r="B29" s="16" t="s">
        <v>332</v>
      </c>
      <c r="C29" s="17" t="s">
        <v>333</v>
      </c>
      <c r="D29" s="29"/>
      <c r="E29" s="19"/>
      <c r="F29" s="34"/>
      <c r="G29" s="21">
        <v>3300</v>
      </c>
      <c r="I29" s="23">
        <f t="shared" si="0"/>
        <v>15</v>
      </c>
      <c r="J29" s="24"/>
      <c r="K29" s="24"/>
      <c r="L29" s="23">
        <v>49500</v>
      </c>
      <c r="O29" s="26" t="s">
        <v>305</v>
      </c>
    </row>
    <row r="30" spans="1:15" ht="26.25">
      <c r="A30" s="15">
        <v>29</v>
      </c>
      <c r="B30" s="16" t="s">
        <v>334</v>
      </c>
      <c r="C30" s="17" t="s">
        <v>335</v>
      </c>
      <c r="D30" s="29"/>
      <c r="E30" s="19"/>
      <c r="F30" s="34"/>
      <c r="G30" s="21">
        <v>5300</v>
      </c>
      <c r="I30" s="23">
        <f t="shared" si="0"/>
        <v>32.64</v>
      </c>
      <c r="J30" s="24"/>
      <c r="K30" s="24"/>
      <c r="L30" s="23">
        <v>172992</v>
      </c>
      <c r="O30" s="26" t="s">
        <v>305</v>
      </c>
    </row>
    <row r="31" spans="1:15" ht="26.25">
      <c r="A31" s="27">
        <v>30</v>
      </c>
      <c r="B31" s="16" t="s">
        <v>336</v>
      </c>
      <c r="C31" s="17" t="s">
        <v>337</v>
      </c>
      <c r="D31" s="29"/>
      <c r="E31" s="19"/>
      <c r="F31" s="34"/>
      <c r="G31" s="21">
        <v>2150</v>
      </c>
      <c r="I31" s="23">
        <f t="shared" si="0"/>
        <v>27.22</v>
      </c>
      <c r="J31" s="24"/>
      <c r="K31" s="24"/>
      <c r="L31" s="23">
        <v>58523</v>
      </c>
      <c r="O31" s="26" t="s">
        <v>305</v>
      </c>
    </row>
    <row r="32" spans="1:15" ht="39">
      <c r="A32" s="15">
        <v>31</v>
      </c>
      <c r="B32" s="16" t="s">
        <v>338</v>
      </c>
      <c r="C32" s="17" t="s">
        <v>339</v>
      </c>
      <c r="D32" s="29"/>
      <c r="E32" s="19"/>
      <c r="F32" s="34"/>
      <c r="G32" s="21">
        <v>8500</v>
      </c>
      <c r="I32" s="23">
        <f t="shared" si="0"/>
        <v>15</v>
      </c>
      <c r="J32" s="24"/>
      <c r="K32" s="24"/>
      <c r="L32" s="23">
        <v>127500</v>
      </c>
      <c r="O32" s="26" t="s">
        <v>305</v>
      </c>
    </row>
    <row r="33" spans="1:15" ht="39">
      <c r="A33" s="27">
        <v>32</v>
      </c>
      <c r="B33" s="16" t="s">
        <v>340</v>
      </c>
      <c r="C33" s="17" t="s">
        <v>341</v>
      </c>
      <c r="D33" s="29"/>
      <c r="E33" s="19"/>
      <c r="F33" s="34"/>
      <c r="G33" s="21">
        <v>1750</v>
      </c>
      <c r="I33" s="23">
        <f t="shared" si="0"/>
        <v>18.19</v>
      </c>
      <c r="J33" s="24"/>
      <c r="K33" s="24"/>
      <c r="L33" s="23">
        <v>31832.500000000004</v>
      </c>
      <c r="O33" s="26" t="s">
        <v>305</v>
      </c>
    </row>
    <row r="34" spans="1:15" ht="39">
      <c r="A34" s="15">
        <v>33</v>
      </c>
      <c r="B34" s="16" t="s">
        <v>340</v>
      </c>
      <c r="C34" s="17" t="s">
        <v>342</v>
      </c>
      <c r="D34" s="29"/>
      <c r="E34" s="19"/>
      <c r="F34" s="34"/>
      <c r="G34" s="21">
        <v>450</v>
      </c>
      <c r="I34" s="23">
        <f t="shared" si="0"/>
        <v>18.82</v>
      </c>
      <c r="J34" s="24"/>
      <c r="K34" s="24"/>
      <c r="L34" s="23">
        <v>8469</v>
      </c>
      <c r="O34" s="26" t="s">
        <v>305</v>
      </c>
    </row>
    <row r="35" spans="1:15" ht="39">
      <c r="A35" s="27">
        <v>34</v>
      </c>
      <c r="B35" s="16" t="s">
        <v>343</v>
      </c>
      <c r="C35" s="17" t="s">
        <v>344</v>
      </c>
      <c r="D35" s="29"/>
      <c r="E35" s="19"/>
      <c r="F35" s="34"/>
      <c r="G35" s="21">
        <v>7500</v>
      </c>
      <c r="I35" s="23">
        <f t="shared" si="0"/>
        <v>32.64</v>
      </c>
      <c r="J35" s="24"/>
      <c r="K35" s="24"/>
      <c r="L35" s="23">
        <v>244800</v>
      </c>
      <c r="O35" s="26" t="s">
        <v>305</v>
      </c>
    </row>
    <row r="36" spans="1:15" ht="26.25">
      <c r="A36" s="15">
        <v>35</v>
      </c>
      <c r="B36" s="16" t="s">
        <v>345</v>
      </c>
      <c r="C36" s="17" t="s">
        <v>346</v>
      </c>
      <c r="D36" s="29"/>
      <c r="E36" s="19"/>
      <c r="F36" s="34"/>
      <c r="G36" s="21">
        <v>8000</v>
      </c>
      <c r="I36" s="23">
        <f t="shared" si="0"/>
        <v>44.38</v>
      </c>
      <c r="J36" s="24"/>
      <c r="K36" s="24"/>
      <c r="L36" s="23">
        <v>355040</v>
      </c>
      <c r="O36" s="26" t="s">
        <v>305</v>
      </c>
    </row>
    <row r="37" spans="1:15" ht="26.25">
      <c r="A37" s="27">
        <v>36</v>
      </c>
      <c r="B37" s="16" t="s">
        <v>347</v>
      </c>
      <c r="C37" s="17" t="s">
        <v>348</v>
      </c>
      <c r="D37" s="29"/>
      <c r="E37" s="19"/>
      <c r="F37" s="34"/>
      <c r="G37" s="21">
        <v>7500</v>
      </c>
      <c r="I37" s="23">
        <f t="shared" si="0"/>
        <v>49.65</v>
      </c>
      <c r="J37" s="24"/>
      <c r="K37" s="24"/>
      <c r="L37" s="23">
        <v>372375</v>
      </c>
      <c r="O37" s="26" t="s">
        <v>305</v>
      </c>
    </row>
    <row r="38" spans="1:19" s="2" customFormat="1" ht="15.75">
      <c r="A38" s="15">
        <v>37</v>
      </c>
      <c r="B38" s="16" t="s">
        <v>35</v>
      </c>
      <c r="C38" s="17" t="s">
        <v>349</v>
      </c>
      <c r="D38" s="29"/>
      <c r="E38" s="19"/>
      <c r="F38" s="34"/>
      <c r="G38" s="21">
        <v>60000</v>
      </c>
      <c r="H38" s="35"/>
      <c r="I38" s="23">
        <f t="shared" si="0"/>
        <v>0.57</v>
      </c>
      <c r="J38" s="24"/>
      <c r="K38" s="36"/>
      <c r="L38" s="37">
        <v>34200</v>
      </c>
      <c r="M38" s="38"/>
      <c r="N38" s="38"/>
      <c r="O38" s="26" t="s">
        <v>305</v>
      </c>
      <c r="P38" s="5"/>
      <c r="Q38" s="6"/>
      <c r="R38" s="6"/>
      <c r="S38" s="4"/>
    </row>
    <row r="39" spans="1:15" ht="15.75">
      <c r="A39" s="27">
        <v>38</v>
      </c>
      <c r="B39" s="16" t="s">
        <v>35</v>
      </c>
      <c r="C39" s="17" t="s">
        <v>350</v>
      </c>
      <c r="D39" s="29"/>
      <c r="E39" s="19"/>
      <c r="F39" s="34"/>
      <c r="G39" s="21">
        <v>57500</v>
      </c>
      <c r="I39" s="23">
        <f t="shared" si="0"/>
        <v>1.08</v>
      </c>
      <c r="J39" s="24"/>
      <c r="K39" s="24"/>
      <c r="L39" s="23">
        <v>62100.00000000001</v>
      </c>
      <c r="O39" s="26" t="s">
        <v>305</v>
      </c>
    </row>
    <row r="40" spans="1:15" ht="15.75">
      <c r="A40" s="15">
        <v>39</v>
      </c>
      <c r="B40" s="16" t="s">
        <v>35</v>
      </c>
      <c r="C40" s="17" t="s">
        <v>351</v>
      </c>
      <c r="D40" s="29"/>
      <c r="E40" s="19"/>
      <c r="F40" s="34"/>
      <c r="G40" s="21">
        <v>50000</v>
      </c>
      <c r="I40" s="23">
        <f t="shared" si="0"/>
        <v>0.78</v>
      </c>
      <c r="J40" s="24"/>
      <c r="K40" s="24"/>
      <c r="L40" s="23">
        <v>39000</v>
      </c>
      <c r="O40" s="26" t="s">
        <v>305</v>
      </c>
    </row>
    <row r="41" spans="1:15" ht="15.75">
      <c r="A41" s="27">
        <v>40</v>
      </c>
      <c r="B41" s="16" t="s">
        <v>36</v>
      </c>
      <c r="C41" s="17" t="s">
        <v>352</v>
      </c>
      <c r="D41" s="29"/>
      <c r="E41" s="19"/>
      <c r="F41" s="34"/>
      <c r="G41" s="21">
        <v>15000</v>
      </c>
      <c r="I41" s="23">
        <f t="shared" si="0"/>
        <v>1.1</v>
      </c>
      <c r="J41" s="24"/>
      <c r="K41" s="24"/>
      <c r="L41" s="23">
        <v>16500</v>
      </c>
      <c r="O41" s="26"/>
    </row>
    <row r="42" spans="1:15" ht="26.25">
      <c r="A42" s="15">
        <v>41</v>
      </c>
      <c r="B42" s="16" t="s">
        <v>353</v>
      </c>
      <c r="C42" s="17" t="s">
        <v>354</v>
      </c>
      <c r="D42" s="29"/>
      <c r="E42" s="19"/>
      <c r="F42" s="34"/>
      <c r="G42" s="21">
        <v>17500</v>
      </c>
      <c r="I42" s="23">
        <f t="shared" si="0"/>
        <v>5.91</v>
      </c>
      <c r="J42" s="24"/>
      <c r="K42" s="24"/>
      <c r="L42" s="23">
        <v>103425</v>
      </c>
      <c r="O42" s="26"/>
    </row>
    <row r="43" spans="1:15" ht="15.75">
      <c r="A43" s="27">
        <v>42</v>
      </c>
      <c r="B43" s="16" t="s">
        <v>37</v>
      </c>
      <c r="C43" s="17" t="s">
        <v>355</v>
      </c>
      <c r="D43" s="29"/>
      <c r="E43" s="19"/>
      <c r="F43" s="34"/>
      <c r="G43" s="21">
        <v>6000</v>
      </c>
      <c r="I43" s="23">
        <f t="shared" si="0"/>
        <v>2.56</v>
      </c>
      <c r="J43" s="24"/>
      <c r="K43" s="24"/>
      <c r="L43" s="23">
        <v>15360</v>
      </c>
      <c r="O43" s="26"/>
    </row>
    <row r="44" spans="1:15" ht="15.75">
      <c r="A44" s="15">
        <v>43</v>
      </c>
      <c r="B44" s="16" t="s">
        <v>37</v>
      </c>
      <c r="C44" s="17" t="s">
        <v>356</v>
      </c>
      <c r="D44" s="29"/>
      <c r="E44" s="19"/>
      <c r="F44" s="34"/>
      <c r="G44" s="21">
        <v>14000</v>
      </c>
      <c r="I44" s="23">
        <f t="shared" si="0"/>
        <v>1.61</v>
      </c>
      <c r="J44" s="24"/>
      <c r="K44" s="24"/>
      <c r="L44" s="23">
        <v>22540</v>
      </c>
      <c r="O44" s="26"/>
    </row>
    <row r="45" spans="1:15" ht="15.75">
      <c r="A45" s="27">
        <v>44</v>
      </c>
      <c r="B45" s="16" t="s">
        <v>37</v>
      </c>
      <c r="C45" s="17" t="s">
        <v>357</v>
      </c>
      <c r="D45" s="29"/>
      <c r="E45" s="19"/>
      <c r="F45" s="34"/>
      <c r="G45" s="21">
        <v>1750</v>
      </c>
      <c r="I45" s="23">
        <f t="shared" si="0"/>
        <v>1</v>
      </c>
      <c r="J45" s="24"/>
      <c r="K45" s="24"/>
      <c r="L45" s="23">
        <v>1750</v>
      </c>
      <c r="O45" s="26"/>
    </row>
    <row r="46" spans="1:15" ht="15.75">
      <c r="A46" s="15">
        <v>45</v>
      </c>
      <c r="B46" s="16" t="s">
        <v>37</v>
      </c>
      <c r="C46" s="17" t="s">
        <v>358</v>
      </c>
      <c r="D46" s="29"/>
      <c r="E46" s="19"/>
      <c r="F46" s="34"/>
      <c r="G46" s="21">
        <v>2150</v>
      </c>
      <c r="I46" s="23">
        <f t="shared" si="0"/>
        <v>0.98</v>
      </c>
      <c r="J46" s="24"/>
      <c r="K46" s="24"/>
      <c r="L46" s="23">
        <v>2107</v>
      </c>
      <c r="O46" s="26"/>
    </row>
    <row r="47" spans="1:15" ht="15.75">
      <c r="A47" s="27">
        <v>46</v>
      </c>
      <c r="B47" s="16" t="s">
        <v>38</v>
      </c>
      <c r="C47" s="17" t="s">
        <v>359</v>
      </c>
      <c r="D47" s="29" t="s">
        <v>804</v>
      </c>
      <c r="E47" s="19" t="s">
        <v>805</v>
      </c>
      <c r="F47" s="34" t="s">
        <v>806</v>
      </c>
      <c r="G47" s="21">
        <v>7000</v>
      </c>
      <c r="H47" s="22">
        <v>7000</v>
      </c>
      <c r="I47" s="23">
        <f t="shared" si="0"/>
        <v>31.83</v>
      </c>
      <c r="J47" s="24">
        <v>31.83</v>
      </c>
      <c r="K47" s="24">
        <f>J47*H47</f>
        <v>222810</v>
      </c>
      <c r="L47" s="23">
        <v>222810</v>
      </c>
      <c r="M47" s="25" t="s">
        <v>821</v>
      </c>
      <c r="N47" s="25" t="str">
        <f>slovimaEUR(K47)</f>
        <v>dvijestotinedvadesetdvijehiljadeosamstotinadeseteura  i nulacenti</v>
      </c>
      <c r="O47" s="26" t="s">
        <v>822</v>
      </c>
    </row>
    <row r="48" spans="1:15" ht="15.75">
      <c r="A48" s="15">
        <v>47</v>
      </c>
      <c r="B48" s="16" t="s">
        <v>39</v>
      </c>
      <c r="C48" s="17" t="s">
        <v>360</v>
      </c>
      <c r="D48" s="39"/>
      <c r="E48" s="19"/>
      <c r="F48" s="34"/>
      <c r="G48" s="40">
        <v>325</v>
      </c>
      <c r="I48" s="23">
        <f t="shared" si="0"/>
        <v>15.89</v>
      </c>
      <c r="J48" s="24"/>
      <c r="K48" s="24"/>
      <c r="L48" s="23">
        <v>5164.25</v>
      </c>
      <c r="O48" s="26"/>
    </row>
    <row r="49" spans="1:15" ht="15.75">
      <c r="A49" s="27">
        <v>48</v>
      </c>
      <c r="B49" s="16" t="s">
        <v>40</v>
      </c>
      <c r="C49" s="17" t="s">
        <v>361</v>
      </c>
      <c r="D49" s="39"/>
      <c r="E49" s="19"/>
      <c r="F49" s="34"/>
      <c r="G49" s="40">
        <v>6000</v>
      </c>
      <c r="I49" s="23">
        <f t="shared" si="0"/>
        <v>29.99</v>
      </c>
      <c r="J49" s="24"/>
      <c r="K49" s="24"/>
      <c r="L49" s="23">
        <v>179940</v>
      </c>
      <c r="O49" s="26"/>
    </row>
    <row r="50" spans="1:15" ht="26.25">
      <c r="A50" s="15">
        <v>49</v>
      </c>
      <c r="B50" s="16" t="s">
        <v>362</v>
      </c>
      <c r="C50" s="17" t="s">
        <v>363</v>
      </c>
      <c r="D50" s="39"/>
      <c r="E50" s="19"/>
      <c r="F50" s="34"/>
      <c r="G50" s="40">
        <v>1900</v>
      </c>
      <c r="I50" s="23">
        <f t="shared" si="0"/>
        <v>0.9</v>
      </c>
      <c r="J50" s="24"/>
      <c r="K50" s="24"/>
      <c r="L50" s="23">
        <v>1710</v>
      </c>
      <c r="O50" s="26"/>
    </row>
    <row r="51" spans="1:15" ht="15.75">
      <c r="A51" s="27">
        <v>50</v>
      </c>
      <c r="B51" s="16" t="s">
        <v>41</v>
      </c>
      <c r="C51" s="17" t="s">
        <v>364</v>
      </c>
      <c r="D51" s="39"/>
      <c r="E51" s="19"/>
      <c r="F51" s="34"/>
      <c r="G51" s="40">
        <v>4500</v>
      </c>
      <c r="I51" s="23">
        <f t="shared" si="0"/>
        <v>4.57</v>
      </c>
      <c r="J51" s="24"/>
      <c r="K51" s="24"/>
      <c r="L51" s="23">
        <v>20565</v>
      </c>
      <c r="O51" s="26"/>
    </row>
    <row r="52" spans="1:15" ht="15.75">
      <c r="A52" s="15">
        <v>51</v>
      </c>
      <c r="B52" s="16" t="s">
        <v>42</v>
      </c>
      <c r="C52" s="17" t="s">
        <v>365</v>
      </c>
      <c r="D52" s="41"/>
      <c r="E52" s="18"/>
      <c r="F52" s="34"/>
      <c r="G52" s="21">
        <v>65</v>
      </c>
      <c r="I52" s="23">
        <f t="shared" si="0"/>
        <v>4.57</v>
      </c>
      <c r="J52" s="24"/>
      <c r="K52" s="24"/>
      <c r="L52" s="23">
        <v>297.05</v>
      </c>
      <c r="O52" s="26"/>
    </row>
    <row r="53" spans="1:15" ht="15.75">
      <c r="A53" s="27">
        <v>52</v>
      </c>
      <c r="B53" s="16" t="s">
        <v>42</v>
      </c>
      <c r="C53" s="17" t="s">
        <v>366</v>
      </c>
      <c r="D53" s="39"/>
      <c r="E53" s="19"/>
      <c r="F53" s="34"/>
      <c r="G53" s="40">
        <v>45</v>
      </c>
      <c r="I53" s="23">
        <f t="shared" si="0"/>
        <v>7.5</v>
      </c>
      <c r="J53" s="24"/>
      <c r="K53" s="24"/>
      <c r="L53" s="23">
        <v>337.5</v>
      </c>
      <c r="O53" s="26"/>
    </row>
    <row r="54" spans="1:15" ht="26.25">
      <c r="A54" s="15">
        <v>53</v>
      </c>
      <c r="B54" s="16" t="s">
        <v>43</v>
      </c>
      <c r="C54" s="17" t="s">
        <v>367</v>
      </c>
      <c r="D54" s="39"/>
      <c r="E54" s="19"/>
      <c r="F54" s="34"/>
      <c r="G54" s="40">
        <v>1800</v>
      </c>
      <c r="I54" s="23">
        <f t="shared" si="0"/>
        <v>0.96</v>
      </c>
      <c r="J54" s="24"/>
      <c r="K54" s="24"/>
      <c r="L54" s="23">
        <v>1728</v>
      </c>
      <c r="O54" s="26"/>
    </row>
    <row r="55" spans="1:15" ht="15.75">
      <c r="A55" s="27">
        <v>54</v>
      </c>
      <c r="B55" s="16" t="s">
        <v>44</v>
      </c>
      <c r="C55" s="17" t="s">
        <v>368</v>
      </c>
      <c r="D55" s="39"/>
      <c r="E55" s="19"/>
      <c r="F55" s="34"/>
      <c r="G55" s="40">
        <v>2250</v>
      </c>
      <c r="I55" s="23">
        <f t="shared" si="0"/>
        <v>1.26</v>
      </c>
      <c r="J55" s="24"/>
      <c r="K55" s="24"/>
      <c r="L55" s="23">
        <v>2835</v>
      </c>
      <c r="O55" s="26"/>
    </row>
    <row r="56" spans="1:15" ht="26.25">
      <c r="A56" s="15">
        <v>55</v>
      </c>
      <c r="B56" s="16" t="s">
        <v>45</v>
      </c>
      <c r="C56" s="17" t="s">
        <v>369</v>
      </c>
      <c r="D56" s="39"/>
      <c r="E56" s="19"/>
      <c r="F56" s="34"/>
      <c r="G56" s="40">
        <v>17500</v>
      </c>
      <c r="I56" s="23">
        <f t="shared" si="0"/>
        <v>1.99</v>
      </c>
      <c r="J56" s="24"/>
      <c r="K56" s="24"/>
      <c r="L56" s="23">
        <v>34825</v>
      </c>
      <c r="O56" s="26"/>
    </row>
    <row r="57" spans="1:15" ht="15.75">
      <c r="A57" s="27">
        <v>56</v>
      </c>
      <c r="B57" s="16" t="s">
        <v>46</v>
      </c>
      <c r="C57" s="17" t="s">
        <v>370</v>
      </c>
      <c r="D57" s="39"/>
      <c r="E57" s="19"/>
      <c r="F57" s="34"/>
      <c r="G57" s="40">
        <v>2100</v>
      </c>
      <c r="I57" s="23">
        <f t="shared" si="0"/>
        <v>0.78</v>
      </c>
      <c r="J57" s="24"/>
      <c r="K57" s="24"/>
      <c r="L57" s="23">
        <v>1638</v>
      </c>
      <c r="O57" s="26"/>
    </row>
    <row r="58" spans="1:15" ht="15.75">
      <c r="A58" s="15">
        <v>57</v>
      </c>
      <c r="B58" s="16" t="s">
        <v>47</v>
      </c>
      <c r="C58" s="17" t="s">
        <v>371</v>
      </c>
      <c r="D58" s="39"/>
      <c r="E58" s="19"/>
      <c r="F58" s="34"/>
      <c r="G58" s="40">
        <v>16000</v>
      </c>
      <c r="I58" s="23">
        <f t="shared" si="0"/>
        <v>1.03</v>
      </c>
      <c r="J58" s="24"/>
      <c r="K58" s="24"/>
      <c r="L58" s="23">
        <v>16480</v>
      </c>
      <c r="O58" s="26"/>
    </row>
    <row r="59" spans="1:15" ht="26.25">
      <c r="A59" s="27">
        <v>58</v>
      </c>
      <c r="B59" s="16" t="s">
        <v>48</v>
      </c>
      <c r="C59" s="17" t="s">
        <v>372</v>
      </c>
      <c r="D59" s="39"/>
      <c r="E59" s="19"/>
      <c r="F59" s="34"/>
      <c r="G59" s="40">
        <v>4000</v>
      </c>
      <c r="I59" s="23">
        <f t="shared" si="0"/>
        <v>1.89</v>
      </c>
      <c r="J59" s="24"/>
      <c r="K59" s="24"/>
      <c r="L59" s="23">
        <v>7560</v>
      </c>
      <c r="O59" s="26"/>
    </row>
    <row r="60" spans="1:15" ht="15.75">
      <c r="A60" s="15">
        <v>59</v>
      </c>
      <c r="B60" s="16" t="s">
        <v>49</v>
      </c>
      <c r="C60" s="17" t="s">
        <v>373</v>
      </c>
      <c r="D60" s="39"/>
      <c r="E60" s="19"/>
      <c r="F60" s="34"/>
      <c r="G60" s="40">
        <v>1250</v>
      </c>
      <c r="I60" s="23">
        <f t="shared" si="0"/>
        <v>3.65</v>
      </c>
      <c r="J60" s="24"/>
      <c r="K60" s="24"/>
      <c r="L60" s="23">
        <v>4562.5</v>
      </c>
      <c r="O60" s="26"/>
    </row>
    <row r="61" spans="1:15" ht="15.75">
      <c r="A61" s="27">
        <v>60</v>
      </c>
      <c r="B61" s="16" t="s">
        <v>50</v>
      </c>
      <c r="C61" s="17" t="s">
        <v>374</v>
      </c>
      <c r="D61" s="39"/>
      <c r="E61" s="19"/>
      <c r="F61" s="34"/>
      <c r="G61" s="40">
        <v>40</v>
      </c>
      <c r="I61" s="23">
        <f t="shared" si="0"/>
        <v>55.510000000000005</v>
      </c>
      <c r="J61" s="24"/>
      <c r="K61" s="24"/>
      <c r="L61" s="23">
        <v>2220.4</v>
      </c>
      <c r="O61" s="26"/>
    </row>
    <row r="62" spans="1:15" ht="26.25">
      <c r="A62" s="15">
        <v>61</v>
      </c>
      <c r="B62" s="16" t="s">
        <v>51</v>
      </c>
      <c r="C62" s="17" t="s">
        <v>375</v>
      </c>
      <c r="D62" s="39"/>
      <c r="E62" s="19"/>
      <c r="F62" s="34"/>
      <c r="G62" s="40">
        <v>300</v>
      </c>
      <c r="I62" s="23">
        <f t="shared" si="0"/>
        <v>29.67</v>
      </c>
      <c r="J62" s="24"/>
      <c r="K62" s="24"/>
      <c r="L62" s="23">
        <v>8901</v>
      </c>
      <c r="O62" s="26"/>
    </row>
    <row r="63" spans="1:15" ht="39">
      <c r="A63" s="27">
        <v>62</v>
      </c>
      <c r="B63" s="16" t="s">
        <v>51</v>
      </c>
      <c r="C63" s="17" t="s">
        <v>376</v>
      </c>
      <c r="D63" s="39"/>
      <c r="E63" s="19"/>
      <c r="F63" s="34"/>
      <c r="G63" s="40">
        <v>3600</v>
      </c>
      <c r="I63" s="23">
        <f t="shared" si="0"/>
        <v>62.96</v>
      </c>
      <c r="J63" s="24"/>
      <c r="K63" s="24"/>
      <c r="L63" s="23">
        <v>226656</v>
      </c>
      <c r="O63" s="26"/>
    </row>
    <row r="64" spans="1:15" ht="26.25">
      <c r="A64" s="15">
        <v>63</v>
      </c>
      <c r="B64" s="32" t="s">
        <v>51</v>
      </c>
      <c r="C64" s="17" t="s">
        <v>377</v>
      </c>
      <c r="D64" s="39"/>
      <c r="E64" s="19"/>
      <c r="F64" s="34"/>
      <c r="G64" s="40">
        <v>4200</v>
      </c>
      <c r="I64" s="23">
        <f t="shared" si="0"/>
        <v>62.62</v>
      </c>
      <c r="J64" s="24"/>
      <c r="K64" s="24"/>
      <c r="L64" s="23">
        <v>263004</v>
      </c>
      <c r="O64" s="26"/>
    </row>
    <row r="65" spans="1:19" s="2" customFormat="1" ht="15.75">
      <c r="A65" s="27">
        <v>64</v>
      </c>
      <c r="B65" s="16" t="s">
        <v>378</v>
      </c>
      <c r="C65" s="17" t="s">
        <v>379</v>
      </c>
      <c r="D65" s="39"/>
      <c r="E65" s="19"/>
      <c r="F65" s="34"/>
      <c r="G65" s="40">
        <v>6</v>
      </c>
      <c r="H65" s="35"/>
      <c r="I65" s="23">
        <f t="shared" si="0"/>
        <v>1716.54</v>
      </c>
      <c r="J65" s="24"/>
      <c r="K65" s="36"/>
      <c r="L65" s="37">
        <v>10299.24</v>
      </c>
      <c r="M65" s="38"/>
      <c r="N65" s="38"/>
      <c r="O65" s="26"/>
      <c r="P65" s="5"/>
      <c r="Q65" s="6"/>
      <c r="R65" s="6"/>
      <c r="S65" s="4"/>
    </row>
    <row r="66" spans="1:15" ht="26.25">
      <c r="A66" s="15">
        <v>65</v>
      </c>
      <c r="B66" s="16" t="s">
        <v>52</v>
      </c>
      <c r="C66" s="17" t="s">
        <v>380</v>
      </c>
      <c r="D66" s="39"/>
      <c r="E66" s="19"/>
      <c r="G66" s="40">
        <v>18500</v>
      </c>
      <c r="I66" s="23">
        <f t="shared" si="0"/>
        <v>1.8</v>
      </c>
      <c r="J66" s="24"/>
      <c r="K66" s="24"/>
      <c r="L66" s="23">
        <v>33300</v>
      </c>
      <c r="O66" s="26"/>
    </row>
    <row r="67" spans="1:15" ht="26.25">
      <c r="A67" s="27">
        <v>66</v>
      </c>
      <c r="B67" s="16" t="s">
        <v>53</v>
      </c>
      <c r="C67" s="17" t="s">
        <v>381</v>
      </c>
      <c r="D67" s="39"/>
      <c r="E67" s="19"/>
      <c r="G67" s="40">
        <v>9000</v>
      </c>
      <c r="I67" s="23">
        <f aca="true" t="shared" si="1" ref="I67:I130">L67/G67</f>
        <v>3.25</v>
      </c>
      <c r="J67" s="24"/>
      <c r="K67" s="24"/>
      <c r="L67" s="23">
        <v>29250</v>
      </c>
      <c r="O67" s="26"/>
    </row>
    <row r="68" spans="1:15" ht="26.25">
      <c r="A68" s="15">
        <v>67</v>
      </c>
      <c r="B68" s="16" t="s">
        <v>53</v>
      </c>
      <c r="C68" s="17" t="s">
        <v>382</v>
      </c>
      <c r="D68" s="39"/>
      <c r="E68" s="19"/>
      <c r="G68" s="40">
        <v>1550</v>
      </c>
      <c r="I68" s="23">
        <f t="shared" si="1"/>
        <v>2.08</v>
      </c>
      <c r="J68" s="24"/>
      <c r="K68" s="24"/>
      <c r="L68" s="23">
        <v>3224</v>
      </c>
      <c r="O68" s="26"/>
    </row>
    <row r="69" spans="1:15" ht="26.25">
      <c r="A69" s="27">
        <v>68</v>
      </c>
      <c r="B69" s="16" t="s">
        <v>54</v>
      </c>
      <c r="C69" s="17" t="s">
        <v>383</v>
      </c>
      <c r="D69" s="39"/>
      <c r="E69" s="19"/>
      <c r="G69" s="40">
        <v>1300</v>
      </c>
      <c r="I69" s="23">
        <f t="shared" si="1"/>
        <v>2.63</v>
      </c>
      <c r="J69" s="24"/>
      <c r="K69" s="24"/>
      <c r="L69" s="23">
        <v>3419</v>
      </c>
      <c r="O69" s="26"/>
    </row>
    <row r="70" spans="1:15" ht="15.75">
      <c r="A70" s="15">
        <v>69</v>
      </c>
      <c r="B70" s="16" t="s">
        <v>55</v>
      </c>
      <c r="C70" s="17" t="s">
        <v>384</v>
      </c>
      <c r="D70" s="39"/>
      <c r="E70" s="19"/>
      <c r="G70" s="40">
        <v>22500</v>
      </c>
      <c r="I70" s="23">
        <f t="shared" si="1"/>
        <v>1.99</v>
      </c>
      <c r="J70" s="24"/>
      <c r="K70" s="24"/>
      <c r="L70" s="23">
        <v>44775</v>
      </c>
      <c r="O70" s="26"/>
    </row>
    <row r="71" spans="1:15" ht="15.75">
      <c r="A71" s="27">
        <v>70</v>
      </c>
      <c r="B71" s="16" t="s">
        <v>56</v>
      </c>
      <c r="C71" s="17" t="s">
        <v>385</v>
      </c>
      <c r="D71" s="39"/>
      <c r="E71" s="19"/>
      <c r="G71" s="40">
        <v>15000</v>
      </c>
      <c r="I71" s="23">
        <f t="shared" si="1"/>
        <v>0.38</v>
      </c>
      <c r="J71" s="24"/>
      <c r="K71" s="24"/>
      <c r="L71" s="23">
        <v>5700</v>
      </c>
      <c r="O71" s="26"/>
    </row>
    <row r="72" spans="1:15" ht="15.75">
      <c r="A72" s="15">
        <v>71</v>
      </c>
      <c r="B72" s="16" t="s">
        <v>57</v>
      </c>
      <c r="C72" s="17" t="s">
        <v>386</v>
      </c>
      <c r="D72" s="39"/>
      <c r="E72" s="19"/>
      <c r="G72" s="40">
        <v>1750</v>
      </c>
      <c r="I72" s="23">
        <f t="shared" si="1"/>
        <v>4.62</v>
      </c>
      <c r="J72" s="24"/>
      <c r="K72" s="24"/>
      <c r="L72" s="23">
        <v>8085</v>
      </c>
      <c r="O72" s="26"/>
    </row>
    <row r="73" spans="1:15" ht="15.75">
      <c r="A73" s="27">
        <v>72</v>
      </c>
      <c r="B73" s="16" t="s">
        <v>57</v>
      </c>
      <c r="C73" s="17" t="s">
        <v>387</v>
      </c>
      <c r="D73" s="41"/>
      <c r="E73" s="18"/>
      <c r="G73" s="21">
        <v>6000</v>
      </c>
      <c r="I73" s="23">
        <f t="shared" si="1"/>
        <v>1.98</v>
      </c>
      <c r="J73" s="24"/>
      <c r="K73" s="24"/>
      <c r="L73" s="23">
        <v>11880</v>
      </c>
      <c r="O73" s="26"/>
    </row>
    <row r="74" spans="1:15" ht="26.25">
      <c r="A74" s="15">
        <v>73</v>
      </c>
      <c r="B74" s="16" t="s">
        <v>58</v>
      </c>
      <c r="C74" s="17" t="s">
        <v>388</v>
      </c>
      <c r="D74" s="39"/>
      <c r="E74" s="19"/>
      <c r="G74" s="40">
        <v>7500</v>
      </c>
      <c r="I74" s="23">
        <f t="shared" si="1"/>
        <v>4.83</v>
      </c>
      <c r="J74" s="24"/>
      <c r="K74" s="24"/>
      <c r="L74" s="23">
        <v>36225</v>
      </c>
      <c r="O74" s="26"/>
    </row>
    <row r="75" spans="1:15" ht="15.75">
      <c r="A75" s="27">
        <v>74</v>
      </c>
      <c r="B75" s="32" t="s">
        <v>59</v>
      </c>
      <c r="C75" s="17" t="s">
        <v>389</v>
      </c>
      <c r="D75" s="39"/>
      <c r="E75" s="19"/>
      <c r="G75" s="40">
        <v>6000</v>
      </c>
      <c r="I75" s="23">
        <f t="shared" si="1"/>
        <v>1.35</v>
      </c>
      <c r="J75" s="24"/>
      <c r="K75" s="24"/>
      <c r="L75" s="23">
        <v>8100.000000000001</v>
      </c>
      <c r="O75" s="26"/>
    </row>
    <row r="76" spans="1:15" ht="26.25">
      <c r="A76" s="15">
        <v>75</v>
      </c>
      <c r="B76" s="16" t="s">
        <v>59</v>
      </c>
      <c r="C76" s="17" t="s">
        <v>390</v>
      </c>
      <c r="D76" s="39"/>
      <c r="E76" s="19"/>
      <c r="G76" s="40">
        <v>3500</v>
      </c>
      <c r="I76" s="23">
        <f t="shared" si="1"/>
        <v>3.79</v>
      </c>
      <c r="J76" s="24"/>
      <c r="K76" s="24"/>
      <c r="L76" s="23">
        <v>13265</v>
      </c>
      <c r="O76" s="26"/>
    </row>
    <row r="77" spans="1:15" ht="39">
      <c r="A77" s="27">
        <v>76</v>
      </c>
      <c r="B77" s="16" t="s">
        <v>60</v>
      </c>
      <c r="C77" s="17" t="s">
        <v>391</v>
      </c>
      <c r="D77" s="39"/>
      <c r="E77" s="19"/>
      <c r="G77" s="40">
        <v>4500</v>
      </c>
      <c r="I77" s="23">
        <f t="shared" si="1"/>
        <v>0.68</v>
      </c>
      <c r="J77" s="24"/>
      <c r="K77" s="24"/>
      <c r="L77" s="23">
        <v>3060</v>
      </c>
      <c r="O77" s="26"/>
    </row>
    <row r="78" spans="1:15" ht="15.75">
      <c r="A78" s="15">
        <v>77</v>
      </c>
      <c r="B78" s="16" t="s">
        <v>60</v>
      </c>
      <c r="C78" s="17" t="s">
        <v>392</v>
      </c>
      <c r="D78" s="39"/>
      <c r="E78" s="19"/>
      <c r="G78" s="40">
        <v>25000</v>
      </c>
      <c r="I78" s="23">
        <f t="shared" si="1"/>
        <v>0.95</v>
      </c>
      <c r="J78" s="24"/>
      <c r="K78" s="24"/>
      <c r="L78" s="23">
        <v>23750</v>
      </c>
      <c r="O78" s="26"/>
    </row>
    <row r="79" spans="1:15" ht="15.75">
      <c r="A79" s="27">
        <v>78</v>
      </c>
      <c r="B79" s="16" t="s">
        <v>61</v>
      </c>
      <c r="C79" s="17" t="s">
        <v>393</v>
      </c>
      <c r="D79" s="39"/>
      <c r="E79" s="19"/>
      <c r="G79" s="40">
        <v>3500</v>
      </c>
      <c r="I79" s="23">
        <f t="shared" si="1"/>
        <v>1.14</v>
      </c>
      <c r="J79" s="24"/>
      <c r="K79" s="24"/>
      <c r="L79" s="23">
        <v>3989.9999999999995</v>
      </c>
      <c r="O79" s="26"/>
    </row>
    <row r="80" spans="1:15" ht="26.25">
      <c r="A80" s="15">
        <v>79</v>
      </c>
      <c r="B80" s="32" t="s">
        <v>62</v>
      </c>
      <c r="C80" s="17" t="s">
        <v>394</v>
      </c>
      <c r="D80" s="39"/>
      <c r="E80" s="19"/>
      <c r="G80" s="40">
        <v>1000</v>
      </c>
      <c r="I80" s="23">
        <f t="shared" si="1"/>
        <v>0.88</v>
      </c>
      <c r="J80" s="24"/>
      <c r="K80" s="24"/>
      <c r="L80" s="23">
        <v>880</v>
      </c>
      <c r="O80" s="26"/>
    </row>
    <row r="81" spans="1:15" ht="15.75">
      <c r="A81" s="27">
        <v>80</v>
      </c>
      <c r="B81" s="16" t="s">
        <v>62</v>
      </c>
      <c r="C81" s="17" t="s">
        <v>395</v>
      </c>
      <c r="D81" s="39"/>
      <c r="E81" s="19"/>
      <c r="G81" s="40">
        <v>9000</v>
      </c>
      <c r="I81" s="23">
        <f t="shared" si="1"/>
        <v>0.95</v>
      </c>
      <c r="J81" s="24"/>
      <c r="K81" s="24"/>
      <c r="L81" s="23">
        <v>8550</v>
      </c>
      <c r="O81" s="26"/>
    </row>
    <row r="82" spans="1:15" ht="26.25">
      <c r="A82" s="15">
        <v>81</v>
      </c>
      <c r="B82" s="16" t="s">
        <v>62</v>
      </c>
      <c r="C82" s="17" t="s">
        <v>396</v>
      </c>
      <c r="D82" s="39"/>
      <c r="E82" s="19"/>
      <c r="G82" s="40">
        <v>17500</v>
      </c>
      <c r="I82" s="23">
        <f t="shared" si="1"/>
        <v>0.74</v>
      </c>
      <c r="J82" s="24"/>
      <c r="K82" s="24"/>
      <c r="L82" s="23">
        <v>12950</v>
      </c>
      <c r="O82" s="26"/>
    </row>
    <row r="83" spans="1:15" ht="15.75">
      <c r="A83" s="27">
        <v>82</v>
      </c>
      <c r="B83" s="16" t="s">
        <v>63</v>
      </c>
      <c r="C83" s="17" t="s">
        <v>397</v>
      </c>
      <c r="D83" s="39"/>
      <c r="E83" s="19"/>
      <c r="G83" s="40">
        <v>7</v>
      </c>
      <c r="I83" s="23">
        <f t="shared" si="1"/>
        <v>1100</v>
      </c>
      <c r="J83" s="24"/>
      <c r="K83" s="24"/>
      <c r="L83" s="23">
        <v>7700</v>
      </c>
      <c r="O83" s="26"/>
    </row>
    <row r="84" spans="1:15" ht="15.75">
      <c r="A84" s="15">
        <v>83</v>
      </c>
      <c r="B84" s="16" t="s">
        <v>64</v>
      </c>
      <c r="C84" s="17" t="s">
        <v>398</v>
      </c>
      <c r="D84" s="39"/>
      <c r="E84" s="19"/>
      <c r="G84" s="40">
        <v>2500</v>
      </c>
      <c r="I84" s="23">
        <f t="shared" si="1"/>
        <v>0.94</v>
      </c>
      <c r="J84" s="24"/>
      <c r="K84" s="24"/>
      <c r="L84" s="23">
        <v>2350</v>
      </c>
      <c r="O84" s="26"/>
    </row>
    <row r="85" spans="1:15" ht="15.75">
      <c r="A85" s="27">
        <v>84</v>
      </c>
      <c r="B85" s="16" t="s">
        <v>65</v>
      </c>
      <c r="C85" s="17" t="s">
        <v>399</v>
      </c>
      <c r="D85" s="39"/>
      <c r="E85" s="19"/>
      <c r="G85" s="40">
        <v>19950</v>
      </c>
      <c r="I85" s="23">
        <f t="shared" si="1"/>
        <v>0.73</v>
      </c>
      <c r="J85" s="24"/>
      <c r="K85" s="24"/>
      <c r="L85" s="23">
        <v>14563.5</v>
      </c>
      <c r="O85" s="26"/>
    </row>
    <row r="86" spans="1:15" ht="26.25">
      <c r="A86" s="15">
        <v>85</v>
      </c>
      <c r="B86" s="16" t="s">
        <v>66</v>
      </c>
      <c r="C86" s="17" t="s">
        <v>400</v>
      </c>
      <c r="D86" s="39"/>
      <c r="E86" s="19"/>
      <c r="G86" s="40">
        <v>32500</v>
      </c>
      <c r="I86" s="23">
        <f t="shared" si="1"/>
        <v>0.33</v>
      </c>
      <c r="J86" s="24"/>
      <c r="K86" s="24"/>
      <c r="L86" s="23">
        <v>10725</v>
      </c>
      <c r="O86" s="26"/>
    </row>
    <row r="87" spans="1:15" ht="26.25">
      <c r="A87" s="27">
        <v>86</v>
      </c>
      <c r="B87" s="16" t="s">
        <v>67</v>
      </c>
      <c r="C87" s="17" t="s">
        <v>401</v>
      </c>
      <c r="D87" s="39"/>
      <c r="E87" s="19"/>
      <c r="G87" s="40">
        <v>13000</v>
      </c>
      <c r="I87" s="23">
        <f t="shared" si="1"/>
        <v>1.32</v>
      </c>
      <c r="J87" s="24"/>
      <c r="K87" s="24"/>
      <c r="L87" s="23">
        <v>17160</v>
      </c>
      <c r="O87" s="26"/>
    </row>
    <row r="88" spans="1:15" ht="15.75">
      <c r="A88" s="15">
        <v>87</v>
      </c>
      <c r="B88" s="16" t="s">
        <v>67</v>
      </c>
      <c r="C88" s="17" t="s">
        <v>402</v>
      </c>
      <c r="D88" s="39"/>
      <c r="E88" s="19"/>
      <c r="G88" s="40">
        <v>1750</v>
      </c>
      <c r="I88" s="23">
        <f t="shared" si="1"/>
        <v>2.62</v>
      </c>
      <c r="J88" s="24"/>
      <c r="K88" s="24"/>
      <c r="L88" s="23">
        <v>4585</v>
      </c>
      <c r="O88" s="26"/>
    </row>
    <row r="89" spans="1:15" ht="26.25">
      <c r="A89" s="27">
        <v>88</v>
      </c>
      <c r="B89" s="16" t="s">
        <v>403</v>
      </c>
      <c r="C89" s="17" t="s">
        <v>404</v>
      </c>
      <c r="D89" s="39"/>
      <c r="E89" s="19"/>
      <c r="G89" s="40">
        <v>5750</v>
      </c>
      <c r="I89" s="23">
        <f t="shared" si="1"/>
        <v>0.9</v>
      </c>
      <c r="J89" s="24"/>
      <c r="K89" s="24"/>
      <c r="L89" s="23">
        <v>5175</v>
      </c>
      <c r="O89" s="26"/>
    </row>
    <row r="90" spans="1:15" ht="15.75">
      <c r="A90" s="15">
        <v>89</v>
      </c>
      <c r="B90" s="16" t="s">
        <v>68</v>
      </c>
      <c r="C90" s="17" t="s">
        <v>405</v>
      </c>
      <c r="D90" s="39"/>
      <c r="E90" s="19"/>
      <c r="G90" s="40">
        <v>6000</v>
      </c>
      <c r="I90" s="23">
        <f t="shared" si="1"/>
        <v>0.55</v>
      </c>
      <c r="J90" s="24"/>
      <c r="K90" s="24"/>
      <c r="L90" s="23">
        <v>3300.0000000000005</v>
      </c>
      <c r="O90" s="26"/>
    </row>
    <row r="91" spans="1:15" ht="26.25">
      <c r="A91" s="27">
        <v>90</v>
      </c>
      <c r="B91" s="16" t="s">
        <v>69</v>
      </c>
      <c r="C91" s="17" t="s">
        <v>406</v>
      </c>
      <c r="D91" s="39"/>
      <c r="E91" s="19"/>
      <c r="G91" s="40">
        <v>70000</v>
      </c>
      <c r="I91" s="23">
        <f t="shared" si="1"/>
        <v>0.35</v>
      </c>
      <c r="J91" s="24"/>
      <c r="K91" s="24"/>
      <c r="L91" s="23">
        <v>24500</v>
      </c>
      <c r="O91" s="26"/>
    </row>
    <row r="92" spans="1:15" ht="15.75">
      <c r="A92" s="15">
        <v>91</v>
      </c>
      <c r="B92" s="16" t="s">
        <v>69</v>
      </c>
      <c r="C92" s="17" t="s">
        <v>407</v>
      </c>
      <c r="D92" s="39"/>
      <c r="E92" s="19"/>
      <c r="G92" s="40">
        <v>35000</v>
      </c>
      <c r="I92" s="23">
        <f t="shared" si="1"/>
        <v>0.4</v>
      </c>
      <c r="J92" s="24"/>
      <c r="K92" s="24"/>
      <c r="L92" s="23">
        <v>14000</v>
      </c>
      <c r="O92" s="26"/>
    </row>
    <row r="93" spans="1:15" ht="26.25">
      <c r="A93" s="27">
        <v>92</v>
      </c>
      <c r="B93" s="16" t="s">
        <v>70</v>
      </c>
      <c r="C93" s="17" t="s">
        <v>408</v>
      </c>
      <c r="D93" s="39"/>
      <c r="E93" s="19"/>
      <c r="G93" s="40">
        <v>2500</v>
      </c>
      <c r="I93" s="23">
        <f t="shared" si="1"/>
        <v>1</v>
      </c>
      <c r="J93" s="24"/>
      <c r="K93" s="24"/>
      <c r="L93" s="23">
        <v>2500</v>
      </c>
      <c r="O93" s="26"/>
    </row>
    <row r="94" spans="1:15" ht="15.75">
      <c r="A94" s="15">
        <v>93</v>
      </c>
      <c r="B94" s="16" t="s">
        <v>71</v>
      </c>
      <c r="C94" s="17" t="s">
        <v>409</v>
      </c>
      <c r="D94" s="39"/>
      <c r="E94" s="19"/>
      <c r="G94" s="40">
        <v>4500</v>
      </c>
      <c r="I94" s="23">
        <f t="shared" si="1"/>
        <v>0.67</v>
      </c>
      <c r="J94" s="24"/>
      <c r="K94" s="24"/>
      <c r="L94" s="23">
        <v>3015</v>
      </c>
      <c r="O94" s="26"/>
    </row>
    <row r="95" spans="1:15" ht="15.75">
      <c r="A95" s="27">
        <v>94</v>
      </c>
      <c r="B95" s="16" t="s">
        <v>71</v>
      </c>
      <c r="C95" s="17" t="s">
        <v>410</v>
      </c>
      <c r="D95" s="39"/>
      <c r="E95" s="19"/>
      <c r="G95" s="40">
        <v>60000</v>
      </c>
      <c r="I95" s="23">
        <f t="shared" si="1"/>
        <v>0.28</v>
      </c>
      <c r="J95" s="24"/>
      <c r="K95" s="24"/>
      <c r="L95" s="23">
        <v>16800</v>
      </c>
      <c r="O95" s="26"/>
    </row>
    <row r="96" spans="1:15" ht="15.75">
      <c r="A96" s="15">
        <v>95</v>
      </c>
      <c r="B96" s="16" t="s">
        <v>71</v>
      </c>
      <c r="C96" s="17" t="s">
        <v>411</v>
      </c>
      <c r="D96" s="39"/>
      <c r="E96" s="19"/>
      <c r="G96" s="40">
        <v>14000</v>
      </c>
      <c r="I96" s="23">
        <f t="shared" si="1"/>
        <v>0.39</v>
      </c>
      <c r="J96" s="24"/>
      <c r="K96" s="24"/>
      <c r="L96" s="23">
        <v>5460</v>
      </c>
      <c r="O96" s="26"/>
    </row>
    <row r="97" spans="1:15" ht="26.25">
      <c r="A97" s="27">
        <v>96</v>
      </c>
      <c r="B97" s="16" t="s">
        <v>72</v>
      </c>
      <c r="C97" s="17" t="s">
        <v>412</v>
      </c>
      <c r="D97" s="39"/>
      <c r="E97" s="19"/>
      <c r="G97" s="40">
        <v>50000</v>
      </c>
      <c r="I97" s="23">
        <f t="shared" si="1"/>
        <v>0.35</v>
      </c>
      <c r="J97" s="24"/>
      <c r="K97" s="24"/>
      <c r="L97" s="23">
        <v>17500</v>
      </c>
      <c r="O97" s="26"/>
    </row>
    <row r="98" spans="1:15" ht="26.25">
      <c r="A98" s="15">
        <v>97</v>
      </c>
      <c r="B98" s="16" t="s">
        <v>72</v>
      </c>
      <c r="C98" s="17" t="s">
        <v>413</v>
      </c>
      <c r="D98" s="39"/>
      <c r="E98" s="19"/>
      <c r="G98" s="40">
        <v>60000</v>
      </c>
      <c r="I98" s="23">
        <f t="shared" si="1"/>
        <v>0.27</v>
      </c>
      <c r="J98" s="24"/>
      <c r="K98" s="24"/>
      <c r="L98" s="23">
        <v>16200.000000000002</v>
      </c>
      <c r="O98" s="26"/>
    </row>
    <row r="99" spans="1:15" ht="26.25">
      <c r="A99" s="27">
        <v>98</v>
      </c>
      <c r="B99" s="16" t="s">
        <v>73</v>
      </c>
      <c r="C99" s="17" t="s">
        <v>414</v>
      </c>
      <c r="D99" s="39"/>
      <c r="E99" s="19"/>
      <c r="G99" s="40">
        <v>18000</v>
      </c>
      <c r="I99" s="23">
        <f t="shared" si="1"/>
        <v>0.41</v>
      </c>
      <c r="J99" s="24"/>
      <c r="K99" s="24"/>
      <c r="L99" s="23">
        <v>7380</v>
      </c>
      <c r="O99" s="26"/>
    </row>
    <row r="100" spans="1:15" ht="15.75">
      <c r="A100" s="15">
        <v>99</v>
      </c>
      <c r="B100" s="16" t="s">
        <v>74</v>
      </c>
      <c r="C100" s="17" t="s">
        <v>415</v>
      </c>
      <c r="D100" s="39"/>
      <c r="E100" s="19"/>
      <c r="G100" s="40">
        <v>14000</v>
      </c>
      <c r="I100" s="23">
        <f t="shared" si="1"/>
        <v>0.6</v>
      </c>
      <c r="J100" s="24"/>
      <c r="K100" s="24"/>
      <c r="L100" s="23">
        <v>8400</v>
      </c>
      <c r="O100" s="26"/>
    </row>
    <row r="101" spans="1:15" ht="15.75">
      <c r="A101" s="27">
        <v>100</v>
      </c>
      <c r="B101" s="16" t="s">
        <v>74</v>
      </c>
      <c r="C101" s="17" t="s">
        <v>416</v>
      </c>
      <c r="D101" s="39"/>
      <c r="E101" s="19"/>
      <c r="G101" s="40">
        <v>8000</v>
      </c>
      <c r="I101" s="23">
        <f t="shared" si="1"/>
        <v>0.43</v>
      </c>
      <c r="J101" s="24"/>
      <c r="K101" s="24"/>
      <c r="L101" s="23">
        <v>3440</v>
      </c>
      <c r="O101" s="26"/>
    </row>
    <row r="102" spans="1:15" ht="26.25">
      <c r="A102" s="15">
        <v>101</v>
      </c>
      <c r="B102" s="16" t="s">
        <v>75</v>
      </c>
      <c r="C102" s="17" t="s">
        <v>417</v>
      </c>
      <c r="D102" s="39"/>
      <c r="E102" s="19"/>
      <c r="G102" s="40">
        <v>6000</v>
      </c>
      <c r="I102" s="23">
        <f t="shared" si="1"/>
        <v>0.64</v>
      </c>
      <c r="J102" s="24"/>
      <c r="K102" s="24"/>
      <c r="L102" s="23">
        <v>3840</v>
      </c>
      <c r="O102" s="26"/>
    </row>
    <row r="103" spans="1:15" ht="26.25">
      <c r="A103" s="27">
        <v>102</v>
      </c>
      <c r="B103" s="16" t="s">
        <v>76</v>
      </c>
      <c r="C103" s="17" t="s">
        <v>418</v>
      </c>
      <c r="D103" s="39"/>
      <c r="E103" s="19"/>
      <c r="G103" s="40">
        <v>2500</v>
      </c>
      <c r="I103" s="23">
        <f t="shared" si="1"/>
        <v>0.52</v>
      </c>
      <c r="J103" s="24"/>
      <c r="K103" s="24"/>
      <c r="L103" s="23">
        <v>1300</v>
      </c>
      <c r="O103" s="26"/>
    </row>
    <row r="104" spans="1:15" ht="26.25">
      <c r="A104" s="15">
        <v>103</v>
      </c>
      <c r="B104" s="16" t="s">
        <v>76</v>
      </c>
      <c r="C104" s="17" t="s">
        <v>419</v>
      </c>
      <c r="D104" s="39"/>
      <c r="E104" s="19"/>
      <c r="G104" s="40">
        <v>3000</v>
      </c>
      <c r="I104" s="23">
        <f t="shared" si="1"/>
        <v>1.12</v>
      </c>
      <c r="J104" s="24"/>
      <c r="K104" s="24"/>
      <c r="L104" s="23">
        <v>3360.0000000000005</v>
      </c>
      <c r="O104" s="26"/>
    </row>
    <row r="105" spans="1:15" ht="26.25">
      <c r="A105" s="27">
        <v>104</v>
      </c>
      <c r="B105" s="16" t="s">
        <v>76</v>
      </c>
      <c r="C105" s="17" t="s">
        <v>420</v>
      </c>
      <c r="D105" s="39"/>
      <c r="E105" s="19"/>
      <c r="G105" s="40">
        <v>14000</v>
      </c>
      <c r="I105" s="23">
        <f t="shared" si="1"/>
        <v>0.45</v>
      </c>
      <c r="J105" s="24"/>
      <c r="K105" s="24"/>
      <c r="L105" s="23">
        <v>6300</v>
      </c>
      <c r="O105" s="26"/>
    </row>
    <row r="106" spans="1:15" ht="26.25">
      <c r="A106" s="15">
        <v>105</v>
      </c>
      <c r="B106" s="16" t="s">
        <v>77</v>
      </c>
      <c r="C106" s="17" t="s">
        <v>421</v>
      </c>
      <c r="D106" s="39"/>
      <c r="E106" s="19"/>
      <c r="G106" s="40">
        <v>22500</v>
      </c>
      <c r="I106" s="23">
        <f t="shared" si="1"/>
        <v>0.22</v>
      </c>
      <c r="J106" s="24"/>
      <c r="K106" s="24"/>
      <c r="L106" s="23">
        <v>4950</v>
      </c>
      <c r="O106" s="26"/>
    </row>
    <row r="107" spans="1:15" ht="26.25">
      <c r="A107" s="27">
        <v>106</v>
      </c>
      <c r="B107" s="16" t="s">
        <v>77</v>
      </c>
      <c r="C107" s="17" t="s">
        <v>422</v>
      </c>
      <c r="D107" s="39"/>
      <c r="E107" s="19"/>
      <c r="G107" s="40">
        <v>13000</v>
      </c>
      <c r="I107" s="23">
        <f t="shared" si="1"/>
        <v>0.22</v>
      </c>
      <c r="J107" s="24"/>
      <c r="K107" s="24"/>
      <c r="L107" s="23">
        <v>2860</v>
      </c>
      <c r="O107" s="26"/>
    </row>
    <row r="108" spans="1:15" ht="26.25">
      <c r="A108" s="15">
        <v>107</v>
      </c>
      <c r="B108" s="16" t="s">
        <v>78</v>
      </c>
      <c r="C108" s="17" t="s">
        <v>423</v>
      </c>
      <c r="D108" s="39"/>
      <c r="E108" s="19"/>
      <c r="G108" s="40">
        <v>1250</v>
      </c>
      <c r="I108" s="23">
        <f t="shared" si="1"/>
        <v>0.55</v>
      </c>
      <c r="J108" s="24"/>
      <c r="K108" s="24"/>
      <c r="L108" s="23">
        <v>687.5</v>
      </c>
      <c r="O108" s="26"/>
    </row>
    <row r="109" spans="1:15" ht="26.25">
      <c r="A109" s="27">
        <v>108</v>
      </c>
      <c r="B109" s="16" t="s">
        <v>78</v>
      </c>
      <c r="C109" s="17" t="s">
        <v>424</v>
      </c>
      <c r="D109" s="39"/>
      <c r="E109" s="19"/>
      <c r="G109" s="40">
        <v>26000</v>
      </c>
      <c r="I109" s="23">
        <f t="shared" si="1"/>
        <v>0.49</v>
      </c>
      <c r="J109" s="24"/>
      <c r="K109" s="24"/>
      <c r="L109" s="23">
        <v>12740</v>
      </c>
      <c r="O109" s="26"/>
    </row>
    <row r="110" spans="1:15" ht="26.25">
      <c r="A110" s="15">
        <v>109</v>
      </c>
      <c r="B110" s="16" t="s">
        <v>78</v>
      </c>
      <c r="C110" s="17" t="s">
        <v>425</v>
      </c>
      <c r="D110" s="39"/>
      <c r="E110" s="19"/>
      <c r="G110" s="40">
        <v>20000</v>
      </c>
      <c r="I110" s="23">
        <f t="shared" si="1"/>
        <v>0.39</v>
      </c>
      <c r="J110" s="24"/>
      <c r="K110" s="24"/>
      <c r="L110" s="23">
        <v>7800</v>
      </c>
      <c r="O110" s="26"/>
    </row>
    <row r="111" spans="1:15" ht="26.25">
      <c r="A111" s="27">
        <v>110</v>
      </c>
      <c r="B111" s="16" t="s">
        <v>79</v>
      </c>
      <c r="C111" s="17" t="s">
        <v>426</v>
      </c>
      <c r="D111" s="39"/>
      <c r="E111" s="19"/>
      <c r="G111" s="40">
        <v>25500</v>
      </c>
      <c r="I111" s="23">
        <f t="shared" si="1"/>
        <v>1.15</v>
      </c>
      <c r="J111" s="24"/>
      <c r="K111" s="24"/>
      <c r="L111" s="23">
        <v>29324.999999999996</v>
      </c>
      <c r="O111" s="26"/>
    </row>
    <row r="112" spans="1:15" ht="26.25">
      <c r="A112" s="15">
        <v>111</v>
      </c>
      <c r="B112" s="16" t="s">
        <v>79</v>
      </c>
      <c r="C112" s="17" t="s">
        <v>427</v>
      </c>
      <c r="D112" s="39"/>
      <c r="E112" s="19"/>
      <c r="G112" s="40">
        <v>35000</v>
      </c>
      <c r="I112" s="23">
        <f t="shared" si="1"/>
        <v>1.97</v>
      </c>
      <c r="J112" s="24"/>
      <c r="K112" s="24"/>
      <c r="L112" s="23">
        <v>68950</v>
      </c>
      <c r="O112" s="26"/>
    </row>
    <row r="113" spans="1:15" ht="15.75">
      <c r="A113" s="27">
        <v>112</v>
      </c>
      <c r="B113" s="16" t="s">
        <v>80</v>
      </c>
      <c r="C113" s="17" t="s">
        <v>428</v>
      </c>
      <c r="D113" s="39"/>
      <c r="E113" s="19"/>
      <c r="G113" s="40">
        <v>21000</v>
      </c>
      <c r="I113" s="23">
        <f t="shared" si="1"/>
        <v>3.52</v>
      </c>
      <c r="J113" s="24"/>
      <c r="K113" s="24"/>
      <c r="L113" s="23">
        <v>73920</v>
      </c>
      <c r="O113" s="26"/>
    </row>
    <row r="114" spans="1:15" ht="15.75">
      <c r="A114" s="15">
        <v>113</v>
      </c>
      <c r="B114" s="16" t="s">
        <v>80</v>
      </c>
      <c r="C114" s="17" t="s">
        <v>429</v>
      </c>
      <c r="D114" s="39"/>
      <c r="E114" s="19"/>
      <c r="G114" s="40">
        <v>17500</v>
      </c>
      <c r="I114" s="23">
        <f t="shared" si="1"/>
        <v>2.23</v>
      </c>
      <c r="J114" s="24"/>
      <c r="K114" s="24"/>
      <c r="L114" s="23">
        <v>39025</v>
      </c>
      <c r="O114" s="26"/>
    </row>
    <row r="115" spans="1:15" ht="26.25">
      <c r="A115" s="27">
        <v>114</v>
      </c>
      <c r="B115" s="16" t="s">
        <v>81</v>
      </c>
      <c r="C115" s="17" t="s">
        <v>430</v>
      </c>
      <c r="D115" s="39"/>
      <c r="E115" s="19"/>
      <c r="G115" s="40">
        <v>42500</v>
      </c>
      <c r="I115" s="23">
        <f t="shared" si="1"/>
        <v>1.63</v>
      </c>
      <c r="J115" s="24"/>
      <c r="K115" s="24"/>
      <c r="L115" s="23">
        <v>69275</v>
      </c>
      <c r="O115" s="26"/>
    </row>
    <row r="116" spans="1:15" ht="26.25">
      <c r="A116" s="15">
        <v>115</v>
      </c>
      <c r="B116" s="16" t="s">
        <v>81</v>
      </c>
      <c r="C116" s="17" t="s">
        <v>431</v>
      </c>
      <c r="D116" s="39"/>
      <c r="E116" s="19"/>
      <c r="G116" s="40">
        <v>32500</v>
      </c>
      <c r="I116" s="23">
        <f t="shared" si="1"/>
        <v>2.05</v>
      </c>
      <c r="J116" s="24"/>
      <c r="K116" s="24"/>
      <c r="L116" s="23">
        <v>66625</v>
      </c>
      <c r="O116" s="26"/>
    </row>
    <row r="117" spans="1:15" ht="26.25">
      <c r="A117" s="27">
        <v>116</v>
      </c>
      <c r="B117" s="16" t="s">
        <v>82</v>
      </c>
      <c r="C117" s="17" t="s">
        <v>432</v>
      </c>
      <c r="D117" s="39"/>
      <c r="E117" s="19"/>
      <c r="G117" s="40">
        <v>15000</v>
      </c>
      <c r="I117" s="23">
        <f t="shared" si="1"/>
        <v>0.61</v>
      </c>
      <c r="J117" s="24"/>
      <c r="K117" s="24"/>
      <c r="L117" s="23">
        <v>9150</v>
      </c>
      <c r="O117" s="26"/>
    </row>
    <row r="118" spans="1:15" ht="26.25">
      <c r="A118" s="15">
        <v>117</v>
      </c>
      <c r="B118" s="16" t="s">
        <v>82</v>
      </c>
      <c r="C118" s="17" t="s">
        <v>433</v>
      </c>
      <c r="D118" s="39"/>
      <c r="E118" s="19"/>
      <c r="G118" s="40">
        <v>24000</v>
      </c>
      <c r="I118" s="23">
        <f t="shared" si="1"/>
        <v>1.3</v>
      </c>
      <c r="J118" s="24"/>
      <c r="K118" s="24"/>
      <c r="L118" s="23">
        <v>31200</v>
      </c>
      <c r="O118" s="26"/>
    </row>
    <row r="119" spans="1:15" ht="39">
      <c r="A119" s="27">
        <v>118</v>
      </c>
      <c r="B119" s="16" t="s">
        <v>83</v>
      </c>
      <c r="C119" s="17" t="s">
        <v>434</v>
      </c>
      <c r="D119" s="39"/>
      <c r="E119" s="19"/>
      <c r="G119" s="40">
        <v>32500</v>
      </c>
      <c r="I119" s="23">
        <f t="shared" si="1"/>
        <v>0.55</v>
      </c>
      <c r="J119" s="24"/>
      <c r="K119" s="24"/>
      <c r="L119" s="23">
        <v>17875</v>
      </c>
      <c r="O119" s="26"/>
    </row>
    <row r="120" spans="1:15" ht="39">
      <c r="A120" s="15">
        <v>119</v>
      </c>
      <c r="B120" s="16" t="s">
        <v>83</v>
      </c>
      <c r="C120" s="17" t="s">
        <v>435</v>
      </c>
      <c r="D120" s="39"/>
      <c r="E120" s="19"/>
      <c r="G120" s="40">
        <v>40000</v>
      </c>
      <c r="I120" s="23">
        <f t="shared" si="1"/>
        <v>0.67</v>
      </c>
      <c r="J120" s="24"/>
      <c r="K120" s="24"/>
      <c r="L120" s="23">
        <v>26800</v>
      </c>
      <c r="O120" s="26"/>
    </row>
    <row r="121" spans="1:15" ht="39">
      <c r="A121" s="27">
        <v>120</v>
      </c>
      <c r="B121" s="16" t="s">
        <v>84</v>
      </c>
      <c r="C121" s="17" t="s">
        <v>436</v>
      </c>
      <c r="D121" s="39"/>
      <c r="E121" s="19"/>
      <c r="G121" s="40">
        <v>24000</v>
      </c>
      <c r="I121" s="23">
        <f t="shared" si="1"/>
        <v>1.58</v>
      </c>
      <c r="J121" s="24"/>
      <c r="K121" s="24"/>
      <c r="L121" s="23">
        <v>37920</v>
      </c>
      <c r="O121" s="26"/>
    </row>
    <row r="122" spans="1:15" ht="39">
      <c r="A122" s="15">
        <v>121</v>
      </c>
      <c r="B122" s="16" t="s">
        <v>84</v>
      </c>
      <c r="C122" s="17" t="s">
        <v>437</v>
      </c>
      <c r="D122" s="39"/>
      <c r="E122" s="19"/>
      <c r="G122" s="40">
        <v>21000</v>
      </c>
      <c r="I122" s="23">
        <f t="shared" si="1"/>
        <v>0.97</v>
      </c>
      <c r="J122" s="24"/>
      <c r="K122" s="24"/>
      <c r="L122" s="23">
        <v>20370</v>
      </c>
      <c r="O122" s="26"/>
    </row>
    <row r="123" spans="1:15" ht="26.25">
      <c r="A123" s="27">
        <v>122</v>
      </c>
      <c r="B123" s="16" t="s">
        <v>85</v>
      </c>
      <c r="C123" s="17" t="s">
        <v>438</v>
      </c>
      <c r="D123" s="39"/>
      <c r="E123" s="19"/>
      <c r="G123" s="40">
        <v>33000</v>
      </c>
      <c r="I123" s="23">
        <f t="shared" si="1"/>
        <v>3.5</v>
      </c>
      <c r="J123" s="24"/>
      <c r="K123" s="24"/>
      <c r="L123" s="23">
        <v>115500</v>
      </c>
      <c r="O123" s="26"/>
    </row>
    <row r="124" spans="1:15" ht="39">
      <c r="A124" s="15">
        <v>123</v>
      </c>
      <c r="B124" s="16" t="s">
        <v>86</v>
      </c>
      <c r="C124" s="17" t="s">
        <v>439</v>
      </c>
      <c r="D124" s="39"/>
      <c r="E124" s="19"/>
      <c r="G124" s="40">
        <v>100000</v>
      </c>
      <c r="I124" s="23">
        <f t="shared" si="1"/>
        <v>2.65</v>
      </c>
      <c r="J124" s="24"/>
      <c r="K124" s="24"/>
      <c r="L124" s="23">
        <v>265000</v>
      </c>
      <c r="O124" s="26"/>
    </row>
    <row r="125" spans="1:15" ht="26.25">
      <c r="A125" s="27">
        <v>124</v>
      </c>
      <c r="B125" s="16" t="s">
        <v>87</v>
      </c>
      <c r="C125" s="17" t="s">
        <v>440</v>
      </c>
      <c r="D125" s="39"/>
      <c r="E125" s="19"/>
      <c r="G125" s="40">
        <v>3750</v>
      </c>
      <c r="I125" s="23">
        <f t="shared" si="1"/>
        <v>1.69</v>
      </c>
      <c r="J125" s="24"/>
      <c r="K125" s="24"/>
      <c r="L125" s="23">
        <v>6337.5</v>
      </c>
      <c r="O125" s="26"/>
    </row>
    <row r="126" spans="1:15" ht="26.25">
      <c r="A126" s="15">
        <v>125</v>
      </c>
      <c r="B126" s="16" t="s">
        <v>87</v>
      </c>
      <c r="C126" s="17" t="s">
        <v>441</v>
      </c>
      <c r="D126" s="39"/>
      <c r="E126" s="19"/>
      <c r="G126" s="40">
        <v>25000</v>
      </c>
      <c r="I126" s="23">
        <f t="shared" si="1"/>
        <v>0.55</v>
      </c>
      <c r="J126" s="24"/>
      <c r="K126" s="24"/>
      <c r="L126" s="23">
        <v>13750.000000000002</v>
      </c>
      <c r="O126" s="26"/>
    </row>
    <row r="127" spans="1:15" ht="26.25">
      <c r="A127" s="27">
        <v>126</v>
      </c>
      <c r="B127" s="16" t="s">
        <v>88</v>
      </c>
      <c r="C127" s="17" t="s">
        <v>442</v>
      </c>
      <c r="D127" s="39"/>
      <c r="E127" s="19"/>
      <c r="G127" s="40">
        <v>28500</v>
      </c>
      <c r="I127" s="23">
        <f t="shared" si="1"/>
        <v>1.79</v>
      </c>
      <c r="J127" s="24"/>
      <c r="K127" s="24"/>
      <c r="L127" s="23">
        <v>51015</v>
      </c>
      <c r="O127" s="26"/>
    </row>
    <row r="128" spans="1:15" ht="39">
      <c r="A128" s="15">
        <v>127</v>
      </c>
      <c r="B128" s="16" t="s">
        <v>89</v>
      </c>
      <c r="C128" s="17" t="s">
        <v>443</v>
      </c>
      <c r="D128" s="39"/>
      <c r="E128" s="19"/>
      <c r="G128" s="40">
        <v>8250</v>
      </c>
      <c r="I128" s="23">
        <f t="shared" si="1"/>
        <v>0.45</v>
      </c>
      <c r="J128" s="24"/>
      <c r="K128" s="24"/>
      <c r="L128" s="23">
        <v>3712.5</v>
      </c>
      <c r="O128" s="26"/>
    </row>
    <row r="129" spans="1:15" ht="39">
      <c r="A129" s="27">
        <v>128</v>
      </c>
      <c r="B129" s="16" t="s">
        <v>89</v>
      </c>
      <c r="C129" s="17" t="s">
        <v>444</v>
      </c>
      <c r="D129" s="39"/>
      <c r="E129" s="19"/>
      <c r="G129" s="40">
        <v>7500</v>
      </c>
      <c r="I129" s="23">
        <f t="shared" si="1"/>
        <v>0.3</v>
      </c>
      <c r="J129" s="24"/>
      <c r="K129" s="24"/>
      <c r="L129" s="23">
        <v>2250</v>
      </c>
      <c r="O129" s="26"/>
    </row>
    <row r="130" spans="1:15" ht="15.75">
      <c r="A130" s="15">
        <v>129</v>
      </c>
      <c r="B130" s="16" t="s">
        <v>90</v>
      </c>
      <c r="C130" s="17" t="s">
        <v>445</v>
      </c>
      <c r="D130" s="39"/>
      <c r="E130" s="19"/>
      <c r="G130" s="40">
        <v>1500</v>
      </c>
      <c r="I130" s="23">
        <f t="shared" si="1"/>
        <v>2.51</v>
      </c>
      <c r="J130" s="24"/>
      <c r="K130" s="24"/>
      <c r="L130" s="23">
        <v>3764.9999999999995</v>
      </c>
      <c r="O130" s="26"/>
    </row>
    <row r="131" spans="1:15" ht="15.75">
      <c r="A131" s="27">
        <v>130</v>
      </c>
      <c r="B131" s="16" t="s">
        <v>446</v>
      </c>
      <c r="C131" s="17" t="s">
        <v>447</v>
      </c>
      <c r="D131" s="39"/>
      <c r="E131" s="19"/>
      <c r="G131" s="40">
        <v>750</v>
      </c>
      <c r="I131" s="23">
        <f aca="true" t="shared" si="2" ref="I131:I194">L131/G131</f>
        <v>3.38</v>
      </c>
      <c r="J131" s="24"/>
      <c r="K131" s="24"/>
      <c r="L131" s="23">
        <v>2535</v>
      </c>
      <c r="O131" s="26"/>
    </row>
    <row r="132" spans="1:15" ht="15.75">
      <c r="A132" s="15">
        <v>131</v>
      </c>
      <c r="B132" s="16" t="s">
        <v>91</v>
      </c>
      <c r="C132" s="17" t="s">
        <v>448</v>
      </c>
      <c r="D132" s="39"/>
      <c r="E132" s="19"/>
      <c r="G132" s="40">
        <v>4000</v>
      </c>
      <c r="I132" s="23">
        <f t="shared" si="2"/>
        <v>1.6</v>
      </c>
      <c r="J132" s="24"/>
      <c r="K132" s="24"/>
      <c r="L132" s="23">
        <v>6400</v>
      </c>
      <c r="O132" s="26"/>
    </row>
    <row r="133" spans="1:15" ht="15.75">
      <c r="A133" s="27">
        <v>132</v>
      </c>
      <c r="B133" s="16" t="s">
        <v>91</v>
      </c>
      <c r="C133" s="17" t="s">
        <v>449</v>
      </c>
      <c r="D133" s="39"/>
      <c r="E133" s="19"/>
      <c r="G133" s="40">
        <v>3500</v>
      </c>
      <c r="I133" s="23">
        <f t="shared" si="2"/>
        <v>2.6</v>
      </c>
      <c r="J133" s="24"/>
      <c r="K133" s="24"/>
      <c r="L133" s="23">
        <v>9100</v>
      </c>
      <c r="O133" s="26"/>
    </row>
    <row r="134" spans="1:15" ht="15.75">
      <c r="A134" s="15">
        <v>133</v>
      </c>
      <c r="B134" s="16" t="s">
        <v>92</v>
      </c>
      <c r="C134" s="17" t="s">
        <v>450</v>
      </c>
      <c r="D134" s="39"/>
      <c r="E134" s="19"/>
      <c r="G134" s="40">
        <v>7250</v>
      </c>
      <c r="I134" s="23">
        <f t="shared" si="2"/>
        <v>2.83</v>
      </c>
      <c r="J134" s="24"/>
      <c r="K134" s="24"/>
      <c r="L134" s="23">
        <v>20517.5</v>
      </c>
      <c r="O134" s="26"/>
    </row>
    <row r="135" spans="1:15" ht="15.75">
      <c r="A135" s="27">
        <v>134</v>
      </c>
      <c r="B135" s="16" t="s">
        <v>93</v>
      </c>
      <c r="C135" s="17" t="s">
        <v>94</v>
      </c>
      <c r="D135" s="39"/>
      <c r="E135" s="19"/>
      <c r="G135" s="40">
        <v>1500</v>
      </c>
      <c r="I135" s="23">
        <f t="shared" si="2"/>
        <v>1.3</v>
      </c>
      <c r="J135" s="24"/>
      <c r="K135" s="24"/>
      <c r="L135" s="23">
        <v>1950</v>
      </c>
      <c r="O135" s="26"/>
    </row>
    <row r="136" spans="1:15" ht="15.75">
      <c r="A136" s="15">
        <v>135</v>
      </c>
      <c r="B136" s="16" t="s">
        <v>93</v>
      </c>
      <c r="C136" s="17" t="s">
        <v>95</v>
      </c>
      <c r="D136" s="39"/>
      <c r="E136" s="19"/>
      <c r="G136" s="40">
        <v>400</v>
      </c>
      <c r="I136" s="23">
        <f t="shared" si="2"/>
        <v>0.66</v>
      </c>
      <c r="J136" s="24"/>
      <c r="K136" s="24"/>
      <c r="L136" s="23">
        <v>264</v>
      </c>
      <c r="O136" s="26"/>
    </row>
    <row r="137" spans="1:15" ht="15.75">
      <c r="A137" s="27">
        <v>136</v>
      </c>
      <c r="B137" s="16" t="s">
        <v>96</v>
      </c>
      <c r="C137" s="17" t="s">
        <v>97</v>
      </c>
      <c r="D137" s="39"/>
      <c r="E137" s="19"/>
      <c r="G137" s="40">
        <v>4000</v>
      </c>
      <c r="I137" s="23">
        <f t="shared" si="2"/>
        <v>0.52</v>
      </c>
      <c r="J137" s="24"/>
      <c r="K137" s="24"/>
      <c r="L137" s="23">
        <v>2080</v>
      </c>
      <c r="O137" s="26"/>
    </row>
    <row r="138" spans="1:15" ht="15.75">
      <c r="A138" s="15">
        <v>137</v>
      </c>
      <c r="B138" s="16" t="s">
        <v>98</v>
      </c>
      <c r="C138" s="17" t="s">
        <v>451</v>
      </c>
      <c r="D138" s="39"/>
      <c r="E138" s="19"/>
      <c r="G138" s="40">
        <v>2000</v>
      </c>
      <c r="I138" s="23">
        <f t="shared" si="2"/>
        <v>0.64</v>
      </c>
      <c r="J138" s="24"/>
      <c r="K138" s="24"/>
      <c r="L138" s="23">
        <v>1280</v>
      </c>
      <c r="O138" s="26"/>
    </row>
    <row r="139" spans="1:15" ht="26.25">
      <c r="A139" s="27">
        <v>138</v>
      </c>
      <c r="B139" s="16" t="s">
        <v>99</v>
      </c>
      <c r="C139" s="17" t="s">
        <v>100</v>
      </c>
      <c r="D139" s="39"/>
      <c r="E139" s="19"/>
      <c r="G139" s="40">
        <v>100</v>
      </c>
      <c r="I139" s="23">
        <f t="shared" si="2"/>
        <v>1.8</v>
      </c>
      <c r="J139" s="24"/>
      <c r="K139" s="24"/>
      <c r="L139" s="23">
        <v>180</v>
      </c>
      <c r="O139" s="26"/>
    </row>
    <row r="140" spans="1:15" ht="15.75">
      <c r="A140" s="15">
        <v>139</v>
      </c>
      <c r="B140" s="16" t="s">
        <v>101</v>
      </c>
      <c r="C140" s="17" t="s">
        <v>452</v>
      </c>
      <c r="D140" s="39"/>
      <c r="E140" s="19"/>
      <c r="G140" s="40">
        <v>1100</v>
      </c>
      <c r="I140" s="23">
        <f t="shared" si="2"/>
        <v>0.75</v>
      </c>
      <c r="J140" s="24"/>
      <c r="K140" s="24"/>
      <c r="L140" s="23">
        <v>825</v>
      </c>
      <c r="O140" s="26"/>
    </row>
    <row r="141" spans="1:15" ht="15.75">
      <c r="A141" s="27">
        <v>140</v>
      </c>
      <c r="B141" s="16" t="s">
        <v>102</v>
      </c>
      <c r="C141" s="17" t="s">
        <v>453</v>
      </c>
      <c r="D141" s="39"/>
      <c r="E141" s="19"/>
      <c r="G141" s="40">
        <v>1650</v>
      </c>
      <c r="I141" s="23">
        <f t="shared" si="2"/>
        <v>0.84</v>
      </c>
      <c r="J141" s="24"/>
      <c r="K141" s="24"/>
      <c r="L141" s="23">
        <v>1386</v>
      </c>
      <c r="O141" s="26"/>
    </row>
    <row r="142" spans="1:15" ht="15.75">
      <c r="A142" s="15">
        <v>141</v>
      </c>
      <c r="B142" s="16" t="s">
        <v>102</v>
      </c>
      <c r="C142" s="17" t="s">
        <v>103</v>
      </c>
      <c r="D142" s="39"/>
      <c r="E142" s="19"/>
      <c r="G142" s="40">
        <v>7000</v>
      </c>
      <c r="I142" s="23">
        <f t="shared" si="2"/>
        <v>0.54</v>
      </c>
      <c r="J142" s="24"/>
      <c r="K142" s="24"/>
      <c r="L142" s="23">
        <v>3780.0000000000005</v>
      </c>
      <c r="O142" s="26"/>
    </row>
    <row r="143" spans="1:15" ht="15.75">
      <c r="A143" s="27">
        <v>142</v>
      </c>
      <c r="B143" s="16" t="s">
        <v>102</v>
      </c>
      <c r="C143" s="17" t="s">
        <v>104</v>
      </c>
      <c r="D143" s="39"/>
      <c r="E143" s="19"/>
      <c r="G143" s="40">
        <v>7000</v>
      </c>
      <c r="I143" s="23">
        <f t="shared" si="2"/>
        <v>0.54</v>
      </c>
      <c r="J143" s="24"/>
      <c r="K143" s="24"/>
      <c r="L143" s="23">
        <v>3780.0000000000005</v>
      </c>
      <c r="O143" s="26"/>
    </row>
    <row r="144" spans="1:15" ht="15.75">
      <c r="A144" s="15">
        <v>143</v>
      </c>
      <c r="B144" s="16" t="s">
        <v>105</v>
      </c>
      <c r="C144" s="17" t="s">
        <v>454</v>
      </c>
      <c r="D144" s="39"/>
      <c r="E144" s="19"/>
      <c r="G144" s="40">
        <v>550</v>
      </c>
      <c r="I144" s="23">
        <f t="shared" si="2"/>
        <v>1.3</v>
      </c>
      <c r="J144" s="24"/>
      <c r="K144" s="24"/>
      <c r="L144" s="23">
        <v>715</v>
      </c>
      <c r="O144" s="26"/>
    </row>
    <row r="145" spans="1:15" ht="15.75">
      <c r="A145" s="27">
        <v>144</v>
      </c>
      <c r="B145" s="16" t="s">
        <v>106</v>
      </c>
      <c r="C145" s="17" t="s">
        <v>455</v>
      </c>
      <c r="D145" s="39"/>
      <c r="E145" s="19"/>
      <c r="G145" s="40">
        <v>2200</v>
      </c>
      <c r="I145" s="23">
        <f t="shared" si="2"/>
        <v>0.82</v>
      </c>
      <c r="J145" s="24"/>
      <c r="K145" s="24"/>
      <c r="L145" s="23">
        <v>1804</v>
      </c>
      <c r="O145" s="26"/>
    </row>
    <row r="146" spans="1:15" ht="15.75">
      <c r="A146" s="15">
        <v>145</v>
      </c>
      <c r="B146" s="16" t="s">
        <v>107</v>
      </c>
      <c r="C146" s="17" t="s">
        <v>456</v>
      </c>
      <c r="D146" s="39"/>
      <c r="E146" s="19"/>
      <c r="G146" s="40">
        <v>500</v>
      </c>
      <c r="I146" s="23">
        <f t="shared" si="2"/>
        <v>2.1</v>
      </c>
      <c r="J146" s="24"/>
      <c r="K146" s="24"/>
      <c r="L146" s="23">
        <v>1050</v>
      </c>
      <c r="O146" s="26"/>
    </row>
    <row r="147" spans="1:15" ht="39">
      <c r="A147" s="27">
        <v>146</v>
      </c>
      <c r="B147" s="16" t="s">
        <v>457</v>
      </c>
      <c r="C147" s="17" t="s">
        <v>458</v>
      </c>
      <c r="D147" s="39"/>
      <c r="E147" s="19"/>
      <c r="G147" s="40">
        <v>3500</v>
      </c>
      <c r="I147" s="23">
        <f t="shared" si="2"/>
        <v>2.51</v>
      </c>
      <c r="J147" s="24"/>
      <c r="K147" s="24"/>
      <c r="L147" s="23">
        <v>8785</v>
      </c>
      <c r="O147" s="26"/>
    </row>
    <row r="148" spans="1:15" ht="39">
      <c r="A148" s="15">
        <v>147</v>
      </c>
      <c r="B148" s="16" t="s">
        <v>457</v>
      </c>
      <c r="C148" s="17" t="s">
        <v>459</v>
      </c>
      <c r="D148" s="39"/>
      <c r="E148" s="19"/>
      <c r="G148" s="40">
        <v>4000</v>
      </c>
      <c r="I148" s="23">
        <f t="shared" si="2"/>
        <v>5.01</v>
      </c>
      <c r="J148" s="24"/>
      <c r="K148" s="24"/>
      <c r="L148" s="23">
        <v>20040</v>
      </c>
      <c r="O148" s="26"/>
    </row>
    <row r="149" spans="1:15" ht="15.75">
      <c r="A149" s="27">
        <v>148</v>
      </c>
      <c r="B149" s="16" t="s">
        <v>108</v>
      </c>
      <c r="C149" s="17" t="s">
        <v>109</v>
      </c>
      <c r="D149" s="39"/>
      <c r="E149" s="19"/>
      <c r="G149" s="40">
        <v>600</v>
      </c>
      <c r="I149" s="23">
        <f t="shared" si="2"/>
        <v>0.67</v>
      </c>
      <c r="J149" s="24"/>
      <c r="K149" s="24"/>
      <c r="L149" s="23">
        <v>402</v>
      </c>
      <c r="O149" s="26"/>
    </row>
    <row r="150" spans="1:15" ht="15.75">
      <c r="A150" s="15">
        <v>149</v>
      </c>
      <c r="B150" s="16" t="s">
        <v>110</v>
      </c>
      <c r="C150" s="17" t="s">
        <v>460</v>
      </c>
      <c r="D150" s="39"/>
      <c r="E150" s="19"/>
      <c r="G150" s="40">
        <v>550</v>
      </c>
      <c r="I150" s="23">
        <f t="shared" si="2"/>
        <v>2.8</v>
      </c>
      <c r="J150" s="24"/>
      <c r="K150" s="24"/>
      <c r="L150" s="23">
        <v>1540</v>
      </c>
      <c r="O150" s="26"/>
    </row>
    <row r="151" spans="1:15" ht="15.75">
      <c r="A151" s="27">
        <v>150</v>
      </c>
      <c r="B151" s="16" t="s">
        <v>461</v>
      </c>
      <c r="C151" s="17" t="s">
        <v>462</v>
      </c>
      <c r="D151" s="39"/>
      <c r="E151" s="19"/>
      <c r="G151" s="40">
        <v>50</v>
      </c>
      <c r="I151" s="23">
        <f t="shared" si="2"/>
        <v>33</v>
      </c>
      <c r="J151" s="24"/>
      <c r="K151" s="24"/>
      <c r="L151" s="23">
        <v>1650</v>
      </c>
      <c r="O151" s="26"/>
    </row>
    <row r="152" spans="1:15" ht="26.25">
      <c r="A152" s="15">
        <v>151</v>
      </c>
      <c r="B152" s="16" t="s">
        <v>111</v>
      </c>
      <c r="C152" s="17" t="s">
        <v>463</v>
      </c>
      <c r="D152" s="39"/>
      <c r="E152" s="19"/>
      <c r="G152" s="40">
        <v>600</v>
      </c>
      <c r="I152" s="23">
        <f t="shared" si="2"/>
        <v>1.74</v>
      </c>
      <c r="J152" s="24"/>
      <c r="K152" s="24"/>
      <c r="L152" s="23">
        <v>1044</v>
      </c>
      <c r="O152" s="26"/>
    </row>
    <row r="153" spans="1:15" ht="15.75">
      <c r="A153" s="27">
        <v>152</v>
      </c>
      <c r="B153" s="16" t="s">
        <v>112</v>
      </c>
      <c r="C153" s="17" t="s">
        <v>464</v>
      </c>
      <c r="D153" s="39"/>
      <c r="E153" s="19"/>
      <c r="G153" s="40">
        <v>6</v>
      </c>
      <c r="I153" s="23">
        <f t="shared" si="2"/>
        <v>6.599999999999999</v>
      </c>
      <c r="J153" s="24"/>
      <c r="K153" s="24"/>
      <c r="L153" s="23">
        <v>39.599999999999994</v>
      </c>
      <c r="O153" s="26"/>
    </row>
    <row r="154" spans="1:15" ht="15.75">
      <c r="A154" s="15">
        <v>153</v>
      </c>
      <c r="B154" s="16" t="s">
        <v>113</v>
      </c>
      <c r="C154" s="17" t="s">
        <v>465</v>
      </c>
      <c r="D154" s="39"/>
      <c r="E154" s="19"/>
      <c r="G154" s="40">
        <v>7500</v>
      </c>
      <c r="I154" s="23">
        <f t="shared" si="2"/>
        <v>5.5</v>
      </c>
      <c r="J154" s="24"/>
      <c r="K154" s="24"/>
      <c r="L154" s="23">
        <v>41250</v>
      </c>
      <c r="O154" s="26"/>
    </row>
    <row r="155" spans="1:15" ht="15.75">
      <c r="A155" s="27">
        <v>154</v>
      </c>
      <c r="B155" s="16" t="s">
        <v>113</v>
      </c>
      <c r="C155" s="17" t="s">
        <v>114</v>
      </c>
      <c r="D155" s="39"/>
      <c r="E155" s="19"/>
      <c r="G155" s="40">
        <v>11000</v>
      </c>
      <c r="I155" s="23">
        <f t="shared" si="2"/>
        <v>5.5</v>
      </c>
      <c r="J155" s="24"/>
      <c r="K155" s="24"/>
      <c r="L155" s="23">
        <v>60500</v>
      </c>
      <c r="O155" s="26"/>
    </row>
    <row r="156" spans="1:15" ht="15.75">
      <c r="A156" s="15">
        <v>155</v>
      </c>
      <c r="B156" s="16" t="s">
        <v>115</v>
      </c>
      <c r="C156" s="17" t="s">
        <v>466</v>
      </c>
      <c r="D156" s="39" t="s">
        <v>818</v>
      </c>
      <c r="E156" s="19" t="s">
        <v>807</v>
      </c>
      <c r="F156" s="25" t="s">
        <v>806</v>
      </c>
      <c r="G156" s="40">
        <v>900</v>
      </c>
      <c r="H156" s="22">
        <v>900</v>
      </c>
      <c r="I156" s="23">
        <f t="shared" si="2"/>
        <v>3.19</v>
      </c>
      <c r="J156" s="24">
        <v>3.19</v>
      </c>
      <c r="K156" s="24">
        <f>J156*H156</f>
        <v>2871</v>
      </c>
      <c r="L156" s="23">
        <v>2871</v>
      </c>
      <c r="M156" s="25" t="s">
        <v>821</v>
      </c>
      <c r="N156" s="25" t="str">
        <f>slovimaEUR(K156)</f>
        <v>dvijehiljadeosamstotinasedamdesetjedaneur  i nulacenti</v>
      </c>
      <c r="O156" s="26" t="s">
        <v>822</v>
      </c>
    </row>
    <row r="157" spans="1:15" ht="15.75">
      <c r="A157" s="27">
        <v>156</v>
      </c>
      <c r="B157" s="16" t="s">
        <v>116</v>
      </c>
      <c r="C157" s="17" t="s">
        <v>467</v>
      </c>
      <c r="D157" s="39"/>
      <c r="E157" s="19"/>
      <c r="G157" s="40">
        <v>350</v>
      </c>
      <c r="I157" s="23">
        <f t="shared" si="2"/>
        <v>16.99</v>
      </c>
      <c r="J157" s="24"/>
      <c r="K157" s="24"/>
      <c r="L157" s="23">
        <v>5946.499999999999</v>
      </c>
      <c r="O157" s="26"/>
    </row>
    <row r="158" spans="1:15" ht="15.75">
      <c r="A158" s="15">
        <v>157</v>
      </c>
      <c r="B158" s="16" t="s">
        <v>468</v>
      </c>
      <c r="C158" s="17" t="s">
        <v>469</v>
      </c>
      <c r="D158" s="39"/>
      <c r="E158" s="19"/>
      <c r="G158" s="40">
        <v>12</v>
      </c>
      <c r="I158" s="23">
        <f t="shared" si="2"/>
        <v>137.53</v>
      </c>
      <c r="J158" s="24"/>
      <c r="K158" s="24"/>
      <c r="L158" s="23">
        <v>1650.3600000000001</v>
      </c>
      <c r="O158" s="26"/>
    </row>
    <row r="159" spans="1:15" ht="26.25">
      <c r="A159" s="27">
        <v>158</v>
      </c>
      <c r="B159" s="16" t="s">
        <v>118</v>
      </c>
      <c r="C159" s="17" t="s">
        <v>470</v>
      </c>
      <c r="D159" s="39"/>
      <c r="E159" s="19"/>
      <c r="G159" s="40">
        <v>6</v>
      </c>
      <c r="I159" s="23">
        <f t="shared" si="2"/>
        <v>34.24</v>
      </c>
      <c r="J159" s="24"/>
      <c r="K159" s="24"/>
      <c r="L159" s="23">
        <v>205.44</v>
      </c>
      <c r="O159" s="26"/>
    </row>
    <row r="160" spans="1:15" ht="15.75">
      <c r="A160" s="15">
        <v>159</v>
      </c>
      <c r="B160" s="16" t="s">
        <v>119</v>
      </c>
      <c r="C160" s="17" t="s">
        <v>471</v>
      </c>
      <c r="D160" s="39"/>
      <c r="E160" s="19"/>
      <c r="G160" s="40">
        <v>10000</v>
      </c>
      <c r="I160" s="23">
        <f t="shared" si="2"/>
        <v>2.5</v>
      </c>
      <c r="J160" s="24"/>
      <c r="K160" s="24"/>
      <c r="L160" s="23">
        <v>25000</v>
      </c>
      <c r="O160" s="26"/>
    </row>
    <row r="161" spans="1:15" ht="15.75">
      <c r="A161" s="27">
        <v>160</v>
      </c>
      <c r="B161" s="16" t="s">
        <v>117</v>
      </c>
      <c r="C161" s="17" t="s">
        <v>472</v>
      </c>
      <c r="D161" s="39"/>
      <c r="E161" s="19"/>
      <c r="G161" s="40">
        <v>70</v>
      </c>
      <c r="I161" s="23">
        <f t="shared" si="2"/>
        <v>479.6</v>
      </c>
      <c r="J161" s="24"/>
      <c r="K161" s="24"/>
      <c r="L161" s="23">
        <v>33572</v>
      </c>
      <c r="O161" s="26"/>
    </row>
    <row r="162" spans="1:15" ht="26.25">
      <c r="A162" s="15">
        <v>161</v>
      </c>
      <c r="B162" s="16" t="s">
        <v>120</v>
      </c>
      <c r="C162" s="17" t="s">
        <v>473</v>
      </c>
      <c r="D162" s="39"/>
      <c r="E162" s="19"/>
      <c r="G162" s="40">
        <v>20000</v>
      </c>
      <c r="I162" s="23">
        <f t="shared" si="2"/>
        <v>1.96</v>
      </c>
      <c r="J162" s="24"/>
      <c r="K162" s="24"/>
      <c r="L162" s="23">
        <v>39200</v>
      </c>
      <c r="O162" s="26"/>
    </row>
    <row r="163" spans="1:15" ht="26.25">
      <c r="A163" s="27">
        <v>162</v>
      </c>
      <c r="B163" s="16" t="s">
        <v>121</v>
      </c>
      <c r="C163" s="17" t="s">
        <v>474</v>
      </c>
      <c r="D163" s="39"/>
      <c r="E163" s="19"/>
      <c r="G163" s="40">
        <v>650</v>
      </c>
      <c r="I163" s="23">
        <f t="shared" si="2"/>
        <v>380</v>
      </c>
      <c r="J163" s="24"/>
      <c r="K163" s="24"/>
      <c r="L163" s="23">
        <v>247000</v>
      </c>
      <c r="O163" s="26"/>
    </row>
    <row r="164" spans="1:15" ht="39">
      <c r="A164" s="15">
        <v>163</v>
      </c>
      <c r="B164" s="16" t="s">
        <v>121</v>
      </c>
      <c r="C164" s="17" t="s">
        <v>475</v>
      </c>
      <c r="D164" s="39"/>
      <c r="E164" s="19"/>
      <c r="G164" s="40">
        <v>15</v>
      </c>
      <c r="I164" s="23">
        <f t="shared" si="2"/>
        <v>164.38</v>
      </c>
      <c r="J164" s="24"/>
      <c r="K164" s="24"/>
      <c r="L164" s="23">
        <v>2465.7</v>
      </c>
      <c r="O164" s="26"/>
    </row>
    <row r="165" spans="1:15" ht="15.75">
      <c r="A165" s="27">
        <v>164</v>
      </c>
      <c r="B165" s="16" t="s">
        <v>122</v>
      </c>
      <c r="C165" s="17" t="s">
        <v>476</v>
      </c>
      <c r="D165" s="39"/>
      <c r="E165" s="19"/>
      <c r="G165" s="40">
        <v>125</v>
      </c>
      <c r="I165" s="23">
        <f t="shared" si="2"/>
        <v>40.18</v>
      </c>
      <c r="J165" s="24"/>
      <c r="K165" s="24"/>
      <c r="L165" s="23">
        <v>5022.5</v>
      </c>
      <c r="O165" s="26"/>
    </row>
    <row r="166" spans="1:15" ht="15.75">
      <c r="A166" s="15">
        <v>165</v>
      </c>
      <c r="B166" s="16" t="s">
        <v>122</v>
      </c>
      <c r="C166" s="17" t="s">
        <v>123</v>
      </c>
      <c r="D166" s="39"/>
      <c r="E166" s="19"/>
      <c r="G166" s="40">
        <v>185</v>
      </c>
      <c r="I166" s="23">
        <f t="shared" si="2"/>
        <v>32.62</v>
      </c>
      <c r="J166" s="24"/>
      <c r="K166" s="24"/>
      <c r="L166" s="23">
        <v>6034.7</v>
      </c>
      <c r="O166" s="26"/>
    </row>
    <row r="167" spans="1:15" ht="26.25">
      <c r="A167" s="27">
        <v>166</v>
      </c>
      <c r="B167" s="16" t="s">
        <v>124</v>
      </c>
      <c r="C167" s="17" t="s">
        <v>477</v>
      </c>
      <c r="D167" s="39"/>
      <c r="E167" s="19"/>
      <c r="G167" s="40">
        <v>2100</v>
      </c>
      <c r="I167" s="23">
        <f t="shared" si="2"/>
        <v>0.34</v>
      </c>
      <c r="J167" s="24"/>
      <c r="K167" s="24"/>
      <c r="L167" s="23">
        <v>714</v>
      </c>
      <c r="O167" s="26"/>
    </row>
    <row r="168" spans="1:15" ht="15.75">
      <c r="A168" s="15">
        <v>167</v>
      </c>
      <c r="B168" s="16" t="s">
        <v>125</v>
      </c>
      <c r="C168" s="17" t="s">
        <v>478</v>
      </c>
      <c r="D168" s="39"/>
      <c r="E168" s="19"/>
      <c r="G168" s="40">
        <v>900</v>
      </c>
      <c r="I168" s="23">
        <f t="shared" si="2"/>
        <v>2.42</v>
      </c>
      <c r="J168" s="24"/>
      <c r="K168" s="24"/>
      <c r="L168" s="23">
        <v>2178</v>
      </c>
      <c r="O168" s="26"/>
    </row>
    <row r="169" spans="1:15" ht="15.75">
      <c r="A169" s="27">
        <v>168</v>
      </c>
      <c r="B169" s="16" t="s">
        <v>126</v>
      </c>
      <c r="C169" s="17" t="s">
        <v>479</v>
      </c>
      <c r="D169" s="39"/>
      <c r="E169" s="19"/>
      <c r="G169" s="40">
        <v>1000</v>
      </c>
      <c r="I169" s="23">
        <f t="shared" si="2"/>
        <v>0.4</v>
      </c>
      <c r="J169" s="24"/>
      <c r="K169" s="24"/>
      <c r="L169" s="23">
        <v>400</v>
      </c>
      <c r="O169" s="26"/>
    </row>
    <row r="170" spans="1:15" ht="15.75">
      <c r="A170" s="15">
        <v>169</v>
      </c>
      <c r="B170" s="16" t="s">
        <v>126</v>
      </c>
      <c r="C170" s="17" t="s">
        <v>480</v>
      </c>
      <c r="D170" s="39"/>
      <c r="E170" s="19"/>
      <c r="G170" s="40">
        <v>8000</v>
      </c>
      <c r="I170" s="23">
        <f t="shared" si="2"/>
        <v>1.55</v>
      </c>
      <c r="J170" s="24"/>
      <c r="K170" s="24"/>
      <c r="L170" s="23">
        <v>12400</v>
      </c>
      <c r="O170" s="26"/>
    </row>
    <row r="171" spans="1:15" ht="15.75">
      <c r="A171" s="27">
        <v>170</v>
      </c>
      <c r="B171" s="16" t="s">
        <v>127</v>
      </c>
      <c r="C171" s="17" t="s">
        <v>481</v>
      </c>
      <c r="D171" s="39"/>
      <c r="E171" s="19"/>
      <c r="G171" s="40">
        <v>500</v>
      </c>
      <c r="I171" s="23">
        <f t="shared" si="2"/>
        <v>4.51</v>
      </c>
      <c r="J171" s="24"/>
      <c r="K171" s="24"/>
      <c r="L171" s="23">
        <v>2255</v>
      </c>
      <c r="O171" s="26"/>
    </row>
    <row r="172" spans="1:15" ht="26.25">
      <c r="A172" s="15">
        <v>171</v>
      </c>
      <c r="B172" s="16" t="s">
        <v>128</v>
      </c>
      <c r="C172" s="17" t="s">
        <v>482</v>
      </c>
      <c r="D172" s="39"/>
      <c r="E172" s="19"/>
      <c r="G172" s="40">
        <v>4000</v>
      </c>
      <c r="I172" s="23">
        <f t="shared" si="2"/>
        <v>0.94</v>
      </c>
      <c r="J172" s="24"/>
      <c r="K172" s="24"/>
      <c r="L172" s="23">
        <v>3760</v>
      </c>
      <c r="O172" s="26"/>
    </row>
    <row r="173" spans="1:15" ht="15.75">
      <c r="A173" s="27">
        <v>172</v>
      </c>
      <c r="B173" s="16" t="s">
        <v>128</v>
      </c>
      <c r="C173" s="17" t="s">
        <v>483</v>
      </c>
      <c r="D173" s="39"/>
      <c r="E173" s="19"/>
      <c r="G173" s="40">
        <v>2750</v>
      </c>
      <c r="I173" s="23">
        <f t="shared" si="2"/>
        <v>1.82</v>
      </c>
      <c r="J173" s="24"/>
      <c r="K173" s="24"/>
      <c r="L173" s="23">
        <v>5005</v>
      </c>
      <c r="O173" s="26"/>
    </row>
    <row r="174" spans="1:15" ht="15.75">
      <c r="A174" s="15">
        <v>173</v>
      </c>
      <c r="B174" s="16" t="s">
        <v>128</v>
      </c>
      <c r="C174" s="17" t="s">
        <v>484</v>
      </c>
      <c r="D174" s="39"/>
      <c r="E174" s="19"/>
      <c r="G174" s="40">
        <v>14500</v>
      </c>
      <c r="I174" s="23">
        <f t="shared" si="2"/>
        <v>1.9</v>
      </c>
      <c r="J174" s="24"/>
      <c r="K174" s="24"/>
      <c r="L174" s="23">
        <v>27550</v>
      </c>
      <c r="O174" s="26"/>
    </row>
    <row r="175" spans="1:15" ht="26.25">
      <c r="A175" s="27">
        <v>174</v>
      </c>
      <c r="B175" s="16" t="s">
        <v>128</v>
      </c>
      <c r="C175" s="17" t="s">
        <v>485</v>
      </c>
      <c r="D175" s="39"/>
      <c r="E175" s="19"/>
      <c r="G175" s="40">
        <v>2750</v>
      </c>
      <c r="I175" s="23">
        <f t="shared" si="2"/>
        <v>1.66</v>
      </c>
      <c r="J175" s="24"/>
      <c r="K175" s="24"/>
      <c r="L175" s="23">
        <v>4565</v>
      </c>
      <c r="O175" s="26"/>
    </row>
    <row r="176" spans="1:15" ht="26.25">
      <c r="A176" s="15">
        <v>175</v>
      </c>
      <c r="B176" s="16" t="s">
        <v>128</v>
      </c>
      <c r="C176" s="17" t="s">
        <v>486</v>
      </c>
      <c r="D176" s="39"/>
      <c r="E176" s="19"/>
      <c r="G176" s="40">
        <v>5000</v>
      </c>
      <c r="I176" s="23">
        <f t="shared" si="2"/>
        <v>1.32</v>
      </c>
      <c r="J176" s="24"/>
      <c r="K176" s="24"/>
      <c r="L176" s="23">
        <v>6600</v>
      </c>
      <c r="O176" s="26"/>
    </row>
    <row r="177" spans="1:15" ht="15.75">
      <c r="A177" s="27">
        <v>176</v>
      </c>
      <c r="B177" s="16" t="s">
        <v>128</v>
      </c>
      <c r="C177" s="17" t="s">
        <v>487</v>
      </c>
      <c r="D177" s="39"/>
      <c r="E177" s="19"/>
      <c r="G177" s="40">
        <v>10000</v>
      </c>
      <c r="I177" s="23">
        <f t="shared" si="2"/>
        <v>1.29</v>
      </c>
      <c r="J177" s="24"/>
      <c r="K177" s="24"/>
      <c r="L177" s="23">
        <v>12900</v>
      </c>
      <c r="O177" s="26"/>
    </row>
    <row r="178" spans="1:15" ht="15.75">
      <c r="A178" s="15">
        <v>177</v>
      </c>
      <c r="B178" s="16" t="s">
        <v>129</v>
      </c>
      <c r="C178" s="17" t="s">
        <v>488</v>
      </c>
      <c r="D178" s="39"/>
      <c r="E178" s="19"/>
      <c r="G178" s="40">
        <v>4500</v>
      </c>
      <c r="I178" s="23">
        <f t="shared" si="2"/>
        <v>1.64</v>
      </c>
      <c r="J178" s="24"/>
      <c r="K178" s="24"/>
      <c r="L178" s="23">
        <v>7380</v>
      </c>
      <c r="O178" s="26"/>
    </row>
    <row r="179" spans="1:15" ht="15.75">
      <c r="A179" s="27">
        <v>178</v>
      </c>
      <c r="B179" s="16" t="s">
        <v>130</v>
      </c>
      <c r="C179" s="17" t="s">
        <v>489</v>
      </c>
      <c r="D179" s="39"/>
      <c r="E179" s="19"/>
      <c r="G179" s="40">
        <v>3750</v>
      </c>
      <c r="I179" s="23">
        <f t="shared" si="2"/>
        <v>1.02</v>
      </c>
      <c r="J179" s="24"/>
      <c r="K179" s="24"/>
      <c r="L179" s="23">
        <v>3825</v>
      </c>
      <c r="O179" s="26"/>
    </row>
    <row r="180" spans="1:15" ht="15.75">
      <c r="A180" s="15">
        <v>179</v>
      </c>
      <c r="B180" s="16" t="s">
        <v>131</v>
      </c>
      <c r="C180" s="17" t="s">
        <v>490</v>
      </c>
      <c r="D180" s="39"/>
      <c r="E180" s="19"/>
      <c r="G180" s="40">
        <v>50</v>
      </c>
      <c r="I180" s="23">
        <f t="shared" si="2"/>
        <v>148.13</v>
      </c>
      <c r="J180" s="24"/>
      <c r="K180" s="24"/>
      <c r="L180" s="23">
        <v>7406.5</v>
      </c>
      <c r="O180" s="26"/>
    </row>
    <row r="181" spans="1:15" ht="15.75">
      <c r="A181" s="27">
        <v>180</v>
      </c>
      <c r="B181" s="16" t="s">
        <v>132</v>
      </c>
      <c r="C181" s="17" t="s">
        <v>491</v>
      </c>
      <c r="D181" s="39"/>
      <c r="E181" s="19"/>
      <c r="G181" s="40">
        <v>10000</v>
      </c>
      <c r="I181" s="23">
        <f t="shared" si="2"/>
        <v>0.34</v>
      </c>
      <c r="J181" s="24"/>
      <c r="K181" s="24"/>
      <c r="L181" s="23">
        <v>3400.0000000000005</v>
      </c>
      <c r="O181" s="26"/>
    </row>
    <row r="182" spans="1:15" ht="26.25">
      <c r="A182" s="15">
        <v>181</v>
      </c>
      <c r="B182" s="16" t="s">
        <v>133</v>
      </c>
      <c r="C182" s="17" t="s">
        <v>492</v>
      </c>
      <c r="D182" s="39"/>
      <c r="E182" s="19"/>
      <c r="G182" s="40">
        <v>5500</v>
      </c>
      <c r="I182" s="23">
        <f t="shared" si="2"/>
        <v>0.46</v>
      </c>
      <c r="J182" s="24"/>
      <c r="K182" s="24"/>
      <c r="L182" s="23">
        <v>2530</v>
      </c>
      <c r="O182" s="26"/>
    </row>
    <row r="183" spans="1:15" ht="26.25">
      <c r="A183" s="27">
        <v>182</v>
      </c>
      <c r="B183" s="16" t="s">
        <v>133</v>
      </c>
      <c r="C183" s="17" t="s">
        <v>493</v>
      </c>
      <c r="D183" s="39"/>
      <c r="E183" s="19"/>
      <c r="G183" s="40">
        <v>16000</v>
      </c>
      <c r="I183" s="23">
        <f t="shared" si="2"/>
        <v>0.72</v>
      </c>
      <c r="J183" s="24"/>
      <c r="K183" s="24"/>
      <c r="L183" s="23">
        <v>11520</v>
      </c>
      <c r="O183" s="26"/>
    </row>
    <row r="184" spans="1:15" ht="26.25">
      <c r="A184" s="15">
        <v>183</v>
      </c>
      <c r="B184" s="16" t="s">
        <v>133</v>
      </c>
      <c r="C184" s="17" t="s">
        <v>494</v>
      </c>
      <c r="D184" s="39"/>
      <c r="E184" s="19"/>
      <c r="G184" s="40">
        <v>4500</v>
      </c>
      <c r="I184" s="23">
        <f t="shared" si="2"/>
        <v>1.19</v>
      </c>
      <c r="J184" s="24"/>
      <c r="K184" s="24"/>
      <c r="L184" s="23">
        <v>5355</v>
      </c>
      <c r="O184" s="26"/>
    </row>
    <row r="185" spans="1:15" ht="26.25">
      <c r="A185" s="27">
        <v>184</v>
      </c>
      <c r="B185" s="16" t="s">
        <v>133</v>
      </c>
      <c r="C185" s="17" t="s">
        <v>495</v>
      </c>
      <c r="D185" s="39"/>
      <c r="E185" s="19"/>
      <c r="G185" s="40">
        <v>7750</v>
      </c>
      <c r="I185" s="23">
        <f t="shared" si="2"/>
        <v>1.9</v>
      </c>
      <c r="J185" s="24"/>
      <c r="K185" s="24"/>
      <c r="L185" s="23">
        <v>14725</v>
      </c>
      <c r="O185" s="26"/>
    </row>
    <row r="186" spans="1:15" ht="39">
      <c r="A186" s="15">
        <v>185</v>
      </c>
      <c r="B186" s="16" t="s">
        <v>133</v>
      </c>
      <c r="C186" s="17" t="s">
        <v>496</v>
      </c>
      <c r="D186" s="39"/>
      <c r="E186" s="19"/>
      <c r="G186" s="40">
        <v>30000</v>
      </c>
      <c r="I186" s="23">
        <f t="shared" si="2"/>
        <v>0.69</v>
      </c>
      <c r="J186" s="24"/>
      <c r="K186" s="24"/>
      <c r="L186" s="23">
        <v>20700</v>
      </c>
      <c r="O186" s="26"/>
    </row>
    <row r="187" spans="1:15" ht="26.25">
      <c r="A187" s="27">
        <v>186</v>
      </c>
      <c r="B187" s="16" t="s">
        <v>134</v>
      </c>
      <c r="C187" s="17" t="s">
        <v>497</v>
      </c>
      <c r="D187" s="39"/>
      <c r="E187" s="19"/>
      <c r="G187" s="40">
        <v>1750</v>
      </c>
      <c r="I187" s="23">
        <f t="shared" si="2"/>
        <v>7.95</v>
      </c>
      <c r="J187" s="24"/>
      <c r="K187" s="24"/>
      <c r="L187" s="23">
        <v>13912.5</v>
      </c>
      <c r="O187" s="26"/>
    </row>
    <row r="188" spans="1:15" ht="26.25">
      <c r="A188" s="15">
        <v>187</v>
      </c>
      <c r="B188" s="16" t="s">
        <v>134</v>
      </c>
      <c r="C188" s="17" t="s">
        <v>498</v>
      </c>
      <c r="D188" s="39"/>
      <c r="E188" s="19"/>
      <c r="G188" s="40">
        <v>5500</v>
      </c>
      <c r="I188" s="23">
        <f t="shared" si="2"/>
        <v>4.38</v>
      </c>
      <c r="J188" s="24"/>
      <c r="K188" s="24"/>
      <c r="L188" s="23">
        <v>24090</v>
      </c>
      <c r="O188" s="26"/>
    </row>
    <row r="189" spans="1:15" ht="26.25">
      <c r="A189" s="27">
        <v>188</v>
      </c>
      <c r="B189" s="16" t="s">
        <v>134</v>
      </c>
      <c r="C189" s="17" t="s">
        <v>499</v>
      </c>
      <c r="D189" s="39"/>
      <c r="E189" s="19"/>
      <c r="G189" s="40">
        <v>1500</v>
      </c>
      <c r="I189" s="23">
        <f t="shared" si="2"/>
        <v>5.5</v>
      </c>
      <c r="J189" s="24"/>
      <c r="K189" s="24"/>
      <c r="L189" s="23">
        <v>8250</v>
      </c>
      <c r="O189" s="26"/>
    </row>
    <row r="190" spans="1:15" ht="39">
      <c r="A190" s="15">
        <v>189</v>
      </c>
      <c r="B190" s="16" t="s">
        <v>135</v>
      </c>
      <c r="C190" s="17" t="s">
        <v>500</v>
      </c>
      <c r="D190" s="39"/>
      <c r="E190" s="19"/>
      <c r="G190" s="40">
        <v>1750</v>
      </c>
      <c r="I190" s="23">
        <f t="shared" si="2"/>
        <v>1.3</v>
      </c>
      <c r="J190" s="24"/>
      <c r="K190" s="24"/>
      <c r="L190" s="23">
        <v>2275</v>
      </c>
      <c r="O190" s="26"/>
    </row>
    <row r="191" spans="1:15" ht="39">
      <c r="A191" s="27">
        <v>190</v>
      </c>
      <c r="B191" s="32" t="s">
        <v>135</v>
      </c>
      <c r="C191" s="17" t="s">
        <v>501</v>
      </c>
      <c r="D191" s="39"/>
      <c r="E191" s="19"/>
      <c r="G191" s="40">
        <v>6500</v>
      </c>
      <c r="I191" s="23">
        <f t="shared" si="2"/>
        <v>1.8</v>
      </c>
      <c r="J191" s="24"/>
      <c r="K191" s="24"/>
      <c r="L191" s="23">
        <v>11700</v>
      </c>
      <c r="O191" s="26"/>
    </row>
    <row r="192" spans="1:15" ht="26.25">
      <c r="A192" s="15">
        <v>191</v>
      </c>
      <c r="B192" s="16" t="s">
        <v>135</v>
      </c>
      <c r="C192" s="17" t="s">
        <v>502</v>
      </c>
      <c r="D192" s="39"/>
      <c r="E192" s="19"/>
      <c r="G192" s="40">
        <v>2000</v>
      </c>
      <c r="I192" s="23">
        <f t="shared" si="2"/>
        <v>1.58</v>
      </c>
      <c r="J192" s="24"/>
      <c r="K192" s="24"/>
      <c r="L192" s="23">
        <v>3160</v>
      </c>
      <c r="O192" s="26"/>
    </row>
    <row r="193" spans="1:15" ht="39">
      <c r="A193" s="27">
        <v>192</v>
      </c>
      <c r="B193" s="16" t="s">
        <v>135</v>
      </c>
      <c r="C193" s="17" t="s">
        <v>503</v>
      </c>
      <c r="D193" s="39"/>
      <c r="E193" s="19"/>
      <c r="G193" s="40">
        <v>12500</v>
      </c>
      <c r="I193" s="23">
        <f t="shared" si="2"/>
        <v>2</v>
      </c>
      <c r="J193" s="24"/>
      <c r="K193" s="24"/>
      <c r="L193" s="23">
        <v>25000</v>
      </c>
      <c r="O193" s="26"/>
    </row>
    <row r="194" spans="1:15" ht="26.25">
      <c r="A194" s="15">
        <v>193</v>
      </c>
      <c r="B194" s="16" t="s">
        <v>135</v>
      </c>
      <c r="C194" s="17" t="s">
        <v>504</v>
      </c>
      <c r="D194" s="39"/>
      <c r="E194" s="19"/>
      <c r="G194" s="40">
        <v>10500</v>
      </c>
      <c r="I194" s="23">
        <f t="shared" si="2"/>
        <v>1.96</v>
      </c>
      <c r="J194" s="24"/>
      <c r="K194" s="24"/>
      <c r="L194" s="23">
        <v>20580</v>
      </c>
      <c r="O194" s="26"/>
    </row>
    <row r="195" spans="1:15" ht="26.25">
      <c r="A195" s="27">
        <v>194</v>
      </c>
      <c r="B195" s="16" t="s">
        <v>136</v>
      </c>
      <c r="C195" s="17" t="s">
        <v>505</v>
      </c>
      <c r="D195" s="39"/>
      <c r="E195" s="19"/>
      <c r="G195" s="40">
        <v>6000</v>
      </c>
      <c r="I195" s="23">
        <f aca="true" t="shared" si="3" ref="I195:I258">L195/G195</f>
        <v>1.28</v>
      </c>
      <c r="J195" s="24"/>
      <c r="K195" s="24"/>
      <c r="L195" s="23">
        <v>7680</v>
      </c>
      <c r="O195" s="26"/>
    </row>
    <row r="196" spans="1:15" ht="26.25">
      <c r="A196" s="15">
        <v>195</v>
      </c>
      <c r="B196" s="16" t="s">
        <v>136</v>
      </c>
      <c r="C196" s="17" t="s">
        <v>506</v>
      </c>
      <c r="D196" s="39"/>
      <c r="E196" s="19"/>
      <c r="G196" s="40">
        <v>2250</v>
      </c>
      <c r="I196" s="23">
        <f t="shared" si="3"/>
        <v>0.65</v>
      </c>
      <c r="J196" s="24"/>
      <c r="K196" s="24"/>
      <c r="L196" s="23">
        <v>1462.5</v>
      </c>
      <c r="O196" s="26"/>
    </row>
    <row r="197" spans="1:15" ht="15.75">
      <c r="A197" s="27">
        <v>196</v>
      </c>
      <c r="B197" s="16" t="s">
        <v>136</v>
      </c>
      <c r="C197" s="17" t="s">
        <v>507</v>
      </c>
      <c r="D197" s="39"/>
      <c r="E197" s="19"/>
      <c r="G197" s="40">
        <v>32500</v>
      </c>
      <c r="I197" s="23">
        <f t="shared" si="3"/>
        <v>0.85</v>
      </c>
      <c r="J197" s="24"/>
      <c r="K197" s="24"/>
      <c r="L197" s="23">
        <v>27625</v>
      </c>
      <c r="O197" s="26"/>
    </row>
    <row r="198" spans="1:15" ht="15.75">
      <c r="A198" s="15">
        <v>197</v>
      </c>
      <c r="B198" s="32" t="s">
        <v>137</v>
      </c>
      <c r="C198" s="17" t="s">
        <v>508</v>
      </c>
      <c r="D198" s="39"/>
      <c r="E198" s="19"/>
      <c r="G198" s="40">
        <v>100</v>
      </c>
      <c r="I198" s="23">
        <f t="shared" si="3"/>
        <v>3.46</v>
      </c>
      <c r="J198" s="24"/>
      <c r="K198" s="24"/>
      <c r="L198" s="23">
        <v>346</v>
      </c>
      <c r="O198" s="26"/>
    </row>
    <row r="199" spans="1:15" ht="15.75">
      <c r="A199" s="27">
        <v>198</v>
      </c>
      <c r="B199" s="16" t="s">
        <v>137</v>
      </c>
      <c r="C199" s="17" t="s">
        <v>509</v>
      </c>
      <c r="D199" s="39"/>
      <c r="E199" s="19"/>
      <c r="G199" s="40">
        <v>50</v>
      </c>
      <c r="I199" s="23">
        <f t="shared" si="3"/>
        <v>2.47</v>
      </c>
      <c r="J199" s="24"/>
      <c r="K199" s="24"/>
      <c r="L199" s="23">
        <v>123.50000000000001</v>
      </c>
      <c r="O199" s="26"/>
    </row>
    <row r="200" spans="1:15" ht="26.25">
      <c r="A200" s="15">
        <v>199</v>
      </c>
      <c r="B200" s="16" t="s">
        <v>138</v>
      </c>
      <c r="C200" s="17" t="s">
        <v>510</v>
      </c>
      <c r="D200" s="39"/>
      <c r="E200" s="19"/>
      <c r="G200" s="40">
        <v>3750</v>
      </c>
      <c r="I200" s="23">
        <f t="shared" si="3"/>
        <v>7.9</v>
      </c>
      <c r="J200" s="24"/>
      <c r="K200" s="24"/>
      <c r="L200" s="23">
        <v>29625</v>
      </c>
      <c r="O200" s="26"/>
    </row>
    <row r="201" spans="1:15" ht="15.75">
      <c r="A201" s="27">
        <v>200</v>
      </c>
      <c r="B201" s="16" t="s">
        <v>138</v>
      </c>
      <c r="C201" s="17" t="s">
        <v>511</v>
      </c>
      <c r="D201" s="39"/>
      <c r="E201" s="19"/>
      <c r="G201" s="40">
        <v>13000</v>
      </c>
      <c r="I201" s="23">
        <f t="shared" si="3"/>
        <v>8.99</v>
      </c>
      <c r="J201" s="24"/>
      <c r="K201" s="24"/>
      <c r="L201" s="23">
        <v>116870</v>
      </c>
      <c r="O201" s="26"/>
    </row>
    <row r="202" spans="1:15" ht="26.25">
      <c r="A202" s="15">
        <v>201</v>
      </c>
      <c r="B202" s="16" t="s">
        <v>139</v>
      </c>
      <c r="C202" s="17" t="s">
        <v>512</v>
      </c>
      <c r="D202" s="39"/>
      <c r="E202" s="19"/>
      <c r="G202" s="40">
        <v>1000</v>
      </c>
      <c r="I202" s="23">
        <f t="shared" si="3"/>
        <v>1.1</v>
      </c>
      <c r="J202" s="24"/>
      <c r="K202" s="24"/>
      <c r="L202" s="23">
        <v>1100</v>
      </c>
      <c r="O202" s="26"/>
    </row>
    <row r="203" spans="1:15" ht="26.25">
      <c r="A203" s="27">
        <v>202</v>
      </c>
      <c r="B203" s="16" t="s">
        <v>139</v>
      </c>
      <c r="C203" s="17" t="s">
        <v>140</v>
      </c>
      <c r="D203" s="39"/>
      <c r="E203" s="19"/>
      <c r="G203" s="40">
        <v>11000</v>
      </c>
      <c r="I203" s="23">
        <f t="shared" si="3"/>
        <v>1</v>
      </c>
      <c r="J203" s="24"/>
      <c r="K203" s="24"/>
      <c r="L203" s="23">
        <v>11000</v>
      </c>
      <c r="O203" s="26"/>
    </row>
    <row r="204" spans="1:15" ht="26.25">
      <c r="A204" s="15">
        <v>203</v>
      </c>
      <c r="B204" s="16" t="s">
        <v>141</v>
      </c>
      <c r="C204" s="17" t="s">
        <v>513</v>
      </c>
      <c r="D204" s="39"/>
      <c r="E204" s="19"/>
      <c r="G204" s="40">
        <v>1900</v>
      </c>
      <c r="I204" s="23">
        <f t="shared" si="3"/>
        <v>3.5</v>
      </c>
      <c r="J204" s="24"/>
      <c r="K204" s="24"/>
      <c r="L204" s="23">
        <v>6650</v>
      </c>
      <c r="O204" s="26"/>
    </row>
    <row r="205" spans="1:15" ht="15.75">
      <c r="A205" s="27">
        <v>204</v>
      </c>
      <c r="B205" s="16" t="s">
        <v>141</v>
      </c>
      <c r="C205" s="17" t="s">
        <v>514</v>
      </c>
      <c r="D205" s="39"/>
      <c r="E205" s="19"/>
      <c r="G205" s="40">
        <v>1000</v>
      </c>
      <c r="I205" s="23">
        <f t="shared" si="3"/>
        <v>1.05</v>
      </c>
      <c r="J205" s="24"/>
      <c r="K205" s="24"/>
      <c r="L205" s="23">
        <v>1050</v>
      </c>
      <c r="O205" s="26"/>
    </row>
    <row r="206" spans="1:15" ht="15.75">
      <c r="A206" s="15">
        <v>205</v>
      </c>
      <c r="B206" s="16" t="s">
        <v>141</v>
      </c>
      <c r="C206" s="17" t="s">
        <v>515</v>
      </c>
      <c r="D206" s="39"/>
      <c r="E206" s="19"/>
      <c r="G206" s="40">
        <v>10000</v>
      </c>
      <c r="I206" s="23">
        <f t="shared" si="3"/>
        <v>2</v>
      </c>
      <c r="J206" s="24"/>
      <c r="K206" s="24"/>
      <c r="L206" s="23">
        <v>20000</v>
      </c>
      <c r="O206" s="26"/>
    </row>
    <row r="207" spans="1:15" ht="15.75">
      <c r="A207" s="27">
        <v>206</v>
      </c>
      <c r="B207" s="16" t="s">
        <v>142</v>
      </c>
      <c r="C207" s="17" t="s">
        <v>516</v>
      </c>
      <c r="D207" s="39"/>
      <c r="E207" s="19"/>
      <c r="G207" s="40">
        <v>3250</v>
      </c>
      <c r="I207" s="23">
        <f t="shared" si="3"/>
        <v>1.98</v>
      </c>
      <c r="J207" s="24"/>
      <c r="K207" s="24"/>
      <c r="L207" s="23">
        <v>6435</v>
      </c>
      <c r="O207" s="26"/>
    </row>
    <row r="208" spans="1:15" ht="15.75">
      <c r="A208" s="15">
        <v>207</v>
      </c>
      <c r="B208" s="16" t="s">
        <v>142</v>
      </c>
      <c r="C208" s="17" t="s">
        <v>517</v>
      </c>
      <c r="D208" s="39"/>
      <c r="E208" s="19"/>
      <c r="G208" s="40">
        <v>400</v>
      </c>
      <c r="I208" s="23">
        <f t="shared" si="3"/>
        <v>2</v>
      </c>
      <c r="J208" s="24"/>
      <c r="K208" s="24"/>
      <c r="L208" s="23">
        <v>800</v>
      </c>
      <c r="O208" s="26"/>
    </row>
    <row r="209" spans="1:15" ht="15.75">
      <c r="A209" s="27">
        <v>208</v>
      </c>
      <c r="B209" s="16" t="s">
        <v>142</v>
      </c>
      <c r="C209" s="17" t="s">
        <v>143</v>
      </c>
      <c r="D209" s="39"/>
      <c r="E209" s="19"/>
      <c r="G209" s="40">
        <v>250</v>
      </c>
      <c r="I209" s="23">
        <f t="shared" si="3"/>
        <v>4.4</v>
      </c>
      <c r="J209" s="24"/>
      <c r="K209" s="24"/>
      <c r="L209" s="23">
        <v>1100</v>
      </c>
      <c r="O209" s="26"/>
    </row>
    <row r="210" spans="1:15" ht="26.25">
      <c r="A210" s="15">
        <v>209</v>
      </c>
      <c r="B210" s="16" t="s">
        <v>144</v>
      </c>
      <c r="C210" s="17" t="s">
        <v>518</v>
      </c>
      <c r="D210" s="39"/>
      <c r="E210" s="19"/>
      <c r="G210" s="40">
        <v>2750</v>
      </c>
      <c r="I210" s="23">
        <f t="shared" si="3"/>
        <v>1.08</v>
      </c>
      <c r="J210" s="24"/>
      <c r="K210" s="24"/>
      <c r="L210" s="23">
        <v>2970</v>
      </c>
      <c r="O210" s="26"/>
    </row>
    <row r="211" spans="1:15" ht="15.75">
      <c r="A211" s="27">
        <v>210</v>
      </c>
      <c r="B211" s="16" t="s">
        <v>144</v>
      </c>
      <c r="C211" s="17" t="s">
        <v>519</v>
      </c>
      <c r="D211" s="39"/>
      <c r="E211" s="19"/>
      <c r="G211" s="40">
        <v>27500</v>
      </c>
      <c r="I211" s="23">
        <f t="shared" si="3"/>
        <v>0.49</v>
      </c>
      <c r="J211" s="24"/>
      <c r="K211" s="24"/>
      <c r="L211" s="23">
        <v>13475</v>
      </c>
      <c r="O211" s="26"/>
    </row>
    <row r="212" spans="1:15" ht="15.75">
      <c r="A212" s="15">
        <v>211</v>
      </c>
      <c r="B212" s="16" t="s">
        <v>144</v>
      </c>
      <c r="C212" s="17" t="s">
        <v>520</v>
      </c>
      <c r="D212" s="39"/>
      <c r="E212" s="19"/>
      <c r="G212" s="40">
        <v>9000</v>
      </c>
      <c r="I212" s="23">
        <f t="shared" si="3"/>
        <v>0.49</v>
      </c>
      <c r="J212" s="24"/>
      <c r="K212" s="24"/>
      <c r="L212" s="23">
        <v>4410</v>
      </c>
      <c r="O212" s="26"/>
    </row>
    <row r="213" spans="1:15" ht="39">
      <c r="A213" s="27">
        <v>212</v>
      </c>
      <c r="B213" s="16" t="s">
        <v>145</v>
      </c>
      <c r="C213" s="17" t="s">
        <v>521</v>
      </c>
      <c r="D213" s="39"/>
      <c r="E213" s="19"/>
      <c r="G213" s="40">
        <v>300</v>
      </c>
      <c r="I213" s="23">
        <f t="shared" si="3"/>
        <v>4.23</v>
      </c>
      <c r="J213" s="24"/>
      <c r="K213" s="24"/>
      <c r="L213" s="23">
        <v>1269.0000000000002</v>
      </c>
      <c r="O213" s="26"/>
    </row>
    <row r="214" spans="1:15" ht="39">
      <c r="A214" s="15">
        <v>213</v>
      </c>
      <c r="B214" s="16" t="s">
        <v>145</v>
      </c>
      <c r="C214" s="17" t="s">
        <v>522</v>
      </c>
      <c r="D214" s="39"/>
      <c r="E214" s="19"/>
      <c r="G214" s="40">
        <v>50</v>
      </c>
      <c r="I214" s="23">
        <f t="shared" si="3"/>
        <v>6.4</v>
      </c>
      <c r="J214" s="24"/>
      <c r="K214" s="24"/>
      <c r="L214" s="23">
        <v>320</v>
      </c>
      <c r="O214" s="26"/>
    </row>
    <row r="215" spans="1:15" ht="15.75">
      <c r="A215" s="27">
        <v>214</v>
      </c>
      <c r="B215" s="16" t="s">
        <v>146</v>
      </c>
      <c r="C215" s="17" t="s">
        <v>523</v>
      </c>
      <c r="D215" s="39"/>
      <c r="E215" s="19"/>
      <c r="G215" s="40">
        <v>150</v>
      </c>
      <c r="I215" s="23">
        <f t="shared" si="3"/>
        <v>1.28</v>
      </c>
      <c r="J215" s="24"/>
      <c r="K215" s="24"/>
      <c r="L215" s="23">
        <v>192</v>
      </c>
      <c r="O215" s="26"/>
    </row>
    <row r="216" spans="1:15" ht="15.75">
      <c r="A216" s="15">
        <v>215</v>
      </c>
      <c r="B216" s="16" t="s">
        <v>147</v>
      </c>
      <c r="C216" s="17" t="s">
        <v>524</v>
      </c>
      <c r="D216" s="39"/>
      <c r="E216" s="19"/>
      <c r="G216" s="40">
        <v>4500</v>
      </c>
      <c r="I216" s="23">
        <f t="shared" si="3"/>
        <v>0.41</v>
      </c>
      <c r="J216" s="24"/>
      <c r="K216" s="24"/>
      <c r="L216" s="23">
        <v>1845</v>
      </c>
      <c r="O216" s="26"/>
    </row>
    <row r="217" spans="1:15" ht="15.75">
      <c r="A217" s="27">
        <v>216</v>
      </c>
      <c r="B217" s="32" t="s">
        <v>147</v>
      </c>
      <c r="C217" s="17" t="s">
        <v>525</v>
      </c>
      <c r="D217" s="39"/>
      <c r="E217" s="19"/>
      <c r="G217" s="40">
        <v>15000</v>
      </c>
      <c r="I217" s="23">
        <f t="shared" si="3"/>
        <v>0.65</v>
      </c>
      <c r="J217" s="24"/>
      <c r="K217" s="24"/>
      <c r="L217" s="23">
        <v>9750</v>
      </c>
      <c r="O217" s="26"/>
    </row>
    <row r="218" spans="1:15" ht="15.75">
      <c r="A218" s="15">
        <v>217</v>
      </c>
      <c r="B218" s="16" t="s">
        <v>148</v>
      </c>
      <c r="C218" s="17" t="s">
        <v>526</v>
      </c>
      <c r="D218" s="39"/>
      <c r="E218" s="19"/>
      <c r="G218" s="40">
        <v>13500</v>
      </c>
      <c r="I218" s="23">
        <f t="shared" si="3"/>
        <v>0.99</v>
      </c>
      <c r="J218" s="24"/>
      <c r="K218" s="24"/>
      <c r="L218" s="23">
        <v>13365</v>
      </c>
      <c r="O218" s="26"/>
    </row>
    <row r="219" spans="1:15" ht="15.75">
      <c r="A219" s="27">
        <v>218</v>
      </c>
      <c r="B219" s="16" t="s">
        <v>527</v>
      </c>
      <c r="C219" s="17" t="s">
        <v>528</v>
      </c>
      <c r="D219" s="39"/>
      <c r="E219" s="19"/>
      <c r="G219" s="40">
        <v>1250</v>
      </c>
      <c r="I219" s="23">
        <f t="shared" si="3"/>
        <v>0.78</v>
      </c>
      <c r="J219" s="24"/>
      <c r="K219" s="24"/>
      <c r="L219" s="23">
        <v>975</v>
      </c>
      <c r="O219" s="26"/>
    </row>
    <row r="220" spans="1:15" ht="15.75">
      <c r="A220" s="15">
        <v>219</v>
      </c>
      <c r="B220" s="16" t="s">
        <v>527</v>
      </c>
      <c r="C220" s="17" t="s">
        <v>529</v>
      </c>
      <c r="D220" s="39"/>
      <c r="E220" s="19"/>
      <c r="G220" s="40">
        <v>5900</v>
      </c>
      <c r="I220" s="23">
        <f t="shared" si="3"/>
        <v>0.85</v>
      </c>
      <c r="J220" s="24"/>
      <c r="K220" s="24"/>
      <c r="L220" s="23">
        <v>5015</v>
      </c>
      <c r="O220" s="26"/>
    </row>
    <row r="221" spans="1:15" ht="15.75">
      <c r="A221" s="27">
        <v>220</v>
      </c>
      <c r="B221" s="16" t="s">
        <v>530</v>
      </c>
      <c r="C221" s="17" t="s">
        <v>531</v>
      </c>
      <c r="D221" s="39"/>
      <c r="E221" s="19"/>
      <c r="G221" s="40">
        <v>1750</v>
      </c>
      <c r="I221" s="23">
        <f t="shared" si="3"/>
        <v>2.65</v>
      </c>
      <c r="J221" s="24"/>
      <c r="K221" s="24"/>
      <c r="L221" s="23">
        <v>4637.5</v>
      </c>
      <c r="O221" s="26"/>
    </row>
    <row r="222" spans="1:15" ht="15.75">
      <c r="A222" s="15">
        <v>221</v>
      </c>
      <c r="B222" s="16" t="s">
        <v>149</v>
      </c>
      <c r="C222" s="17" t="s">
        <v>532</v>
      </c>
      <c r="D222" s="39"/>
      <c r="E222" s="19"/>
      <c r="G222" s="40">
        <v>3650</v>
      </c>
      <c r="I222" s="23">
        <f t="shared" si="3"/>
        <v>0.98</v>
      </c>
      <c r="J222" s="24"/>
      <c r="K222" s="24"/>
      <c r="L222" s="23">
        <v>3577</v>
      </c>
      <c r="O222" s="26"/>
    </row>
    <row r="223" spans="1:15" ht="15.75">
      <c r="A223" s="27">
        <v>222</v>
      </c>
      <c r="B223" s="16" t="s">
        <v>149</v>
      </c>
      <c r="C223" s="17" t="s">
        <v>533</v>
      </c>
      <c r="D223" s="41"/>
      <c r="E223" s="18"/>
      <c r="G223" s="21">
        <v>1650</v>
      </c>
      <c r="I223" s="23">
        <f t="shared" si="3"/>
        <v>1.36</v>
      </c>
      <c r="J223" s="24"/>
      <c r="K223" s="24"/>
      <c r="L223" s="23">
        <v>2244</v>
      </c>
      <c r="O223" s="26"/>
    </row>
    <row r="224" spans="1:15" ht="15.75">
      <c r="A224" s="15">
        <v>223</v>
      </c>
      <c r="B224" s="16" t="s">
        <v>534</v>
      </c>
      <c r="C224" s="17" t="s">
        <v>535</v>
      </c>
      <c r="D224" s="39"/>
      <c r="E224" s="19"/>
      <c r="G224" s="40">
        <v>100</v>
      </c>
      <c r="I224" s="23">
        <f t="shared" si="3"/>
        <v>19.17</v>
      </c>
      <c r="J224" s="24"/>
      <c r="K224" s="24"/>
      <c r="L224" s="23">
        <v>1917.0000000000002</v>
      </c>
      <c r="O224" s="26"/>
    </row>
    <row r="225" spans="1:15" ht="15.75">
      <c r="A225" s="27">
        <v>224</v>
      </c>
      <c r="B225" s="16" t="s">
        <v>150</v>
      </c>
      <c r="C225" s="17" t="s">
        <v>536</v>
      </c>
      <c r="D225" s="41"/>
      <c r="E225" s="18"/>
      <c r="G225" s="21">
        <v>20</v>
      </c>
      <c r="I225" s="23">
        <f t="shared" si="3"/>
        <v>310.8</v>
      </c>
      <c r="J225" s="24"/>
      <c r="K225" s="24"/>
      <c r="L225" s="23">
        <v>6216</v>
      </c>
      <c r="O225" s="26"/>
    </row>
    <row r="226" spans="1:15" ht="15.75">
      <c r="A226" s="15">
        <v>225</v>
      </c>
      <c r="B226" s="16" t="s">
        <v>537</v>
      </c>
      <c r="C226" s="17" t="s">
        <v>538</v>
      </c>
      <c r="D226" s="39"/>
      <c r="E226" s="19"/>
      <c r="G226" s="40">
        <v>18</v>
      </c>
      <c r="I226" s="23">
        <f t="shared" si="3"/>
        <v>790</v>
      </c>
      <c r="J226" s="24"/>
      <c r="K226" s="24"/>
      <c r="L226" s="23">
        <v>14220</v>
      </c>
      <c r="O226" s="26"/>
    </row>
    <row r="227" spans="1:15" ht="26.25">
      <c r="A227" s="27">
        <v>226</v>
      </c>
      <c r="B227" s="16" t="s">
        <v>151</v>
      </c>
      <c r="C227" s="17" t="s">
        <v>539</v>
      </c>
      <c r="D227" s="39"/>
      <c r="E227" s="19"/>
      <c r="G227" s="40">
        <v>800</v>
      </c>
      <c r="I227" s="23">
        <f t="shared" si="3"/>
        <v>1.63</v>
      </c>
      <c r="J227" s="24"/>
      <c r="K227" s="24"/>
      <c r="L227" s="23">
        <v>1304</v>
      </c>
      <c r="O227" s="26"/>
    </row>
    <row r="228" spans="1:15" ht="15.75">
      <c r="A228" s="15">
        <v>227</v>
      </c>
      <c r="B228" s="16" t="s">
        <v>152</v>
      </c>
      <c r="C228" s="17" t="s">
        <v>540</v>
      </c>
      <c r="D228" s="39"/>
      <c r="E228" s="19"/>
      <c r="G228" s="40">
        <v>725</v>
      </c>
      <c r="I228" s="23">
        <f t="shared" si="3"/>
        <v>3.19</v>
      </c>
      <c r="J228" s="24"/>
      <c r="K228" s="24"/>
      <c r="L228" s="23">
        <v>2312.75</v>
      </c>
      <c r="O228" s="26"/>
    </row>
    <row r="229" spans="1:15" ht="26.25">
      <c r="A229" s="27">
        <v>228</v>
      </c>
      <c r="B229" s="16" t="s">
        <v>153</v>
      </c>
      <c r="C229" s="17" t="s">
        <v>541</v>
      </c>
      <c r="D229" s="39"/>
      <c r="E229" s="19"/>
      <c r="G229" s="40">
        <v>50</v>
      </c>
      <c r="I229" s="23">
        <f t="shared" si="3"/>
        <v>5.6</v>
      </c>
      <c r="J229" s="24"/>
      <c r="K229" s="24"/>
      <c r="L229" s="23">
        <v>280</v>
      </c>
      <c r="O229" s="26"/>
    </row>
    <row r="230" spans="1:15" ht="15.75">
      <c r="A230" s="15">
        <v>229</v>
      </c>
      <c r="B230" s="16" t="s">
        <v>154</v>
      </c>
      <c r="C230" s="17" t="s">
        <v>542</v>
      </c>
      <c r="D230" s="39"/>
      <c r="E230" s="19"/>
      <c r="G230" s="40">
        <v>21</v>
      </c>
      <c r="I230" s="23">
        <f t="shared" si="3"/>
        <v>9.58</v>
      </c>
      <c r="J230" s="24"/>
      <c r="K230" s="24"/>
      <c r="L230" s="23">
        <v>201.18</v>
      </c>
      <c r="O230" s="26"/>
    </row>
    <row r="231" spans="1:15" ht="15.75">
      <c r="A231" s="27">
        <v>230</v>
      </c>
      <c r="B231" s="16" t="s">
        <v>155</v>
      </c>
      <c r="C231" s="17" t="s">
        <v>543</v>
      </c>
      <c r="D231" s="39"/>
      <c r="E231" s="19"/>
      <c r="G231" s="40">
        <v>48</v>
      </c>
      <c r="I231" s="23">
        <f t="shared" si="3"/>
        <v>13.1</v>
      </c>
      <c r="J231" s="24"/>
      <c r="K231" s="24"/>
      <c r="L231" s="23">
        <v>628.8</v>
      </c>
      <c r="O231" s="26"/>
    </row>
    <row r="232" spans="1:15" ht="26.25">
      <c r="A232" s="15">
        <v>231</v>
      </c>
      <c r="B232" s="16" t="s">
        <v>156</v>
      </c>
      <c r="C232" s="17" t="s">
        <v>544</v>
      </c>
      <c r="D232" s="39" t="s">
        <v>820</v>
      </c>
      <c r="E232" s="19" t="s">
        <v>807</v>
      </c>
      <c r="G232" s="40">
        <v>10605</v>
      </c>
      <c r="H232" s="22">
        <v>10605</v>
      </c>
      <c r="I232" s="23">
        <f t="shared" si="3"/>
        <v>1.42</v>
      </c>
      <c r="J232" s="24">
        <v>1.4</v>
      </c>
      <c r="K232" s="24">
        <f>J232*H232</f>
        <v>14846.999999999998</v>
      </c>
      <c r="L232" s="23">
        <v>15059.099999999999</v>
      </c>
      <c r="M232" s="25" t="s">
        <v>821</v>
      </c>
      <c r="N232" s="25" t="str">
        <f>slovimaEUR(K232)</f>
        <v>četrnaesthiljadaosamstotinačetrdesetšesteura  i nulacenti</v>
      </c>
      <c r="O232" s="26" t="s">
        <v>822</v>
      </c>
    </row>
    <row r="233" spans="1:15" ht="15.75">
      <c r="A233" s="27">
        <v>232</v>
      </c>
      <c r="B233" s="16" t="s">
        <v>157</v>
      </c>
      <c r="C233" s="17" t="s">
        <v>545</v>
      </c>
      <c r="D233" s="39"/>
      <c r="E233" s="19"/>
      <c r="G233" s="40">
        <v>7</v>
      </c>
      <c r="I233" s="23">
        <f t="shared" si="3"/>
        <v>1100</v>
      </c>
      <c r="J233" s="24"/>
      <c r="K233" s="24"/>
      <c r="L233" s="23">
        <v>7700</v>
      </c>
      <c r="O233" s="26"/>
    </row>
    <row r="234" spans="1:15" ht="15.75">
      <c r="A234" s="15">
        <v>233</v>
      </c>
      <c r="B234" s="16" t="s">
        <v>13</v>
      </c>
      <c r="C234" s="17" t="s">
        <v>546</v>
      </c>
      <c r="D234" s="39"/>
      <c r="E234" s="19"/>
      <c r="G234" s="40">
        <v>4</v>
      </c>
      <c r="I234" s="23">
        <f t="shared" si="3"/>
        <v>221.28</v>
      </c>
      <c r="J234" s="24"/>
      <c r="K234" s="24"/>
      <c r="L234" s="23">
        <v>885.12</v>
      </c>
      <c r="O234" s="26"/>
    </row>
    <row r="235" spans="1:15" ht="15.75">
      <c r="A235" s="27">
        <v>234</v>
      </c>
      <c r="B235" s="16" t="s">
        <v>159</v>
      </c>
      <c r="C235" s="17" t="s">
        <v>547</v>
      </c>
      <c r="D235" s="39"/>
      <c r="E235" s="19"/>
      <c r="G235" s="40">
        <v>35</v>
      </c>
      <c r="I235" s="23">
        <f t="shared" si="3"/>
        <v>19.31</v>
      </c>
      <c r="J235" s="24"/>
      <c r="K235" s="24"/>
      <c r="L235" s="23">
        <v>675.8499999999999</v>
      </c>
      <c r="O235" s="26"/>
    </row>
    <row r="236" spans="1:15" ht="26.25">
      <c r="A236" s="15">
        <v>235</v>
      </c>
      <c r="B236" s="16" t="s">
        <v>160</v>
      </c>
      <c r="C236" s="17" t="s">
        <v>548</v>
      </c>
      <c r="D236" s="39"/>
      <c r="E236" s="19"/>
      <c r="G236" s="40">
        <v>73</v>
      </c>
      <c r="I236" s="23">
        <f t="shared" si="3"/>
        <v>120.48000000000002</v>
      </c>
      <c r="J236" s="24"/>
      <c r="K236" s="24"/>
      <c r="L236" s="23">
        <v>8795.04</v>
      </c>
      <c r="O236" s="26"/>
    </row>
    <row r="237" spans="1:15" ht="15.75">
      <c r="A237" s="27">
        <v>236</v>
      </c>
      <c r="B237" s="16" t="s">
        <v>158</v>
      </c>
      <c r="C237" s="17" t="s">
        <v>549</v>
      </c>
      <c r="D237" s="42" t="s">
        <v>808</v>
      </c>
      <c r="E237" s="19" t="s">
        <v>807</v>
      </c>
      <c r="F237" s="25" t="s">
        <v>806</v>
      </c>
      <c r="G237" s="40">
        <v>5</v>
      </c>
      <c r="H237" s="22">
        <v>5</v>
      </c>
      <c r="I237" s="23">
        <f t="shared" si="3"/>
        <v>2827.97</v>
      </c>
      <c r="J237" s="24">
        <v>2827.97</v>
      </c>
      <c r="K237" s="24">
        <f>J237*H237</f>
        <v>14139.849999999999</v>
      </c>
      <c r="L237" s="23">
        <v>14139.849999999999</v>
      </c>
      <c r="M237" s="25" t="s">
        <v>821</v>
      </c>
      <c r="N237" s="25" t="str">
        <f>slovimaEUR(K237)</f>
        <v>četrnaesthiljadastotinutridesetdeveteura  i osamdesetpetcenti</v>
      </c>
      <c r="O237" s="26" t="s">
        <v>822</v>
      </c>
    </row>
    <row r="238" spans="1:15" ht="15.75">
      <c r="A238" s="15">
        <v>237</v>
      </c>
      <c r="B238" s="16" t="s">
        <v>161</v>
      </c>
      <c r="C238" s="17" t="s">
        <v>550</v>
      </c>
      <c r="D238" s="39"/>
      <c r="E238" s="19"/>
      <c r="G238" s="40">
        <v>4</v>
      </c>
      <c r="I238" s="23">
        <f t="shared" si="3"/>
        <v>76.5</v>
      </c>
      <c r="J238" s="24"/>
      <c r="K238" s="24"/>
      <c r="L238" s="23">
        <v>306</v>
      </c>
      <c r="O238" s="26"/>
    </row>
    <row r="239" spans="1:15" ht="15.75">
      <c r="A239" s="27">
        <v>238</v>
      </c>
      <c r="B239" s="16" t="s">
        <v>162</v>
      </c>
      <c r="C239" s="17" t="s">
        <v>551</v>
      </c>
      <c r="D239" s="39"/>
      <c r="E239" s="19"/>
      <c r="G239" s="40">
        <v>100</v>
      </c>
      <c r="I239" s="23">
        <f t="shared" si="3"/>
        <v>50.43</v>
      </c>
      <c r="J239" s="24"/>
      <c r="K239" s="24"/>
      <c r="L239" s="23">
        <v>5043</v>
      </c>
      <c r="O239" s="26"/>
    </row>
    <row r="240" spans="1:15" ht="15.75">
      <c r="A240" s="15">
        <v>239</v>
      </c>
      <c r="B240" s="16" t="s">
        <v>162</v>
      </c>
      <c r="C240" s="17" t="s">
        <v>552</v>
      </c>
      <c r="D240" s="39"/>
      <c r="E240" s="19"/>
      <c r="G240" s="40">
        <v>18</v>
      </c>
      <c r="I240" s="23">
        <f t="shared" si="3"/>
        <v>95.32</v>
      </c>
      <c r="J240" s="24"/>
      <c r="K240" s="24"/>
      <c r="L240" s="23">
        <v>1715.7599999999998</v>
      </c>
      <c r="O240" s="26"/>
    </row>
    <row r="241" spans="1:15" ht="15.75">
      <c r="A241" s="27">
        <v>240</v>
      </c>
      <c r="B241" s="16" t="s">
        <v>163</v>
      </c>
      <c r="C241" s="17" t="s">
        <v>553</v>
      </c>
      <c r="D241" s="39"/>
      <c r="E241" s="19"/>
      <c r="G241" s="40">
        <v>4</v>
      </c>
      <c r="I241" s="23">
        <f t="shared" si="3"/>
        <v>214.29</v>
      </c>
      <c r="J241" s="24"/>
      <c r="K241" s="24"/>
      <c r="L241" s="23">
        <v>857.16</v>
      </c>
      <c r="O241" s="26"/>
    </row>
    <row r="242" spans="1:15" ht="26.25">
      <c r="A242" s="15">
        <v>241</v>
      </c>
      <c r="B242" s="16" t="s">
        <v>12</v>
      </c>
      <c r="C242" s="17" t="s">
        <v>554</v>
      </c>
      <c r="D242" s="39"/>
      <c r="E242" s="19"/>
      <c r="G242" s="40">
        <v>160</v>
      </c>
      <c r="I242" s="23">
        <f t="shared" si="3"/>
        <v>42</v>
      </c>
      <c r="J242" s="24"/>
      <c r="K242" s="24"/>
      <c r="L242" s="23">
        <v>6720</v>
      </c>
      <c r="O242" s="26"/>
    </row>
    <row r="243" spans="1:15" ht="26.25">
      <c r="A243" s="27">
        <v>242</v>
      </c>
      <c r="B243" s="16" t="s">
        <v>166</v>
      </c>
      <c r="C243" s="17" t="s">
        <v>555</v>
      </c>
      <c r="D243" s="39"/>
      <c r="E243" s="19"/>
      <c r="G243" s="40">
        <v>156</v>
      </c>
      <c r="I243" s="23">
        <f t="shared" si="3"/>
        <v>315.07</v>
      </c>
      <c r="J243" s="24"/>
      <c r="K243" s="24"/>
      <c r="L243" s="23">
        <v>49150.92</v>
      </c>
      <c r="O243" s="26"/>
    </row>
    <row r="244" spans="1:15" ht="15.75">
      <c r="A244" s="15">
        <v>243</v>
      </c>
      <c r="B244" s="16" t="s">
        <v>164</v>
      </c>
      <c r="C244" s="17" t="s">
        <v>556</v>
      </c>
      <c r="D244" s="39" t="s">
        <v>809</v>
      </c>
      <c r="E244" s="19" t="s">
        <v>805</v>
      </c>
      <c r="F244" s="25" t="s">
        <v>806</v>
      </c>
      <c r="G244" s="40">
        <v>310</v>
      </c>
      <c r="H244" s="22">
        <v>310</v>
      </c>
      <c r="I244" s="23">
        <f t="shared" si="3"/>
        <v>208.53</v>
      </c>
      <c r="J244" s="24">
        <v>208.53</v>
      </c>
      <c r="K244" s="24">
        <f>J244*H244</f>
        <v>64644.3</v>
      </c>
      <c r="L244" s="23">
        <v>64644.3</v>
      </c>
      <c r="M244" s="25" t="s">
        <v>821</v>
      </c>
      <c r="N244" s="25" t="str">
        <f>slovimaEUR(K244)</f>
        <v>šestdesetčetirihiljadešeststotinačetrdesetčetirieura  i tridesetcenti</v>
      </c>
      <c r="O244" s="26" t="s">
        <v>822</v>
      </c>
    </row>
    <row r="245" spans="1:15" ht="26.25">
      <c r="A245" s="27">
        <v>244</v>
      </c>
      <c r="B245" s="16" t="s">
        <v>165</v>
      </c>
      <c r="C245" s="17" t="s">
        <v>557</v>
      </c>
      <c r="D245" s="39"/>
      <c r="E245" s="19"/>
      <c r="G245" s="40">
        <v>53</v>
      </c>
      <c r="I245" s="23">
        <f t="shared" si="3"/>
        <v>191.92000000000002</v>
      </c>
      <c r="J245" s="24"/>
      <c r="K245" s="24"/>
      <c r="L245" s="23">
        <v>10171.76</v>
      </c>
      <c r="O245" s="26"/>
    </row>
    <row r="246" spans="1:15" ht="26.25">
      <c r="A246" s="15">
        <v>245</v>
      </c>
      <c r="B246" s="16" t="s">
        <v>167</v>
      </c>
      <c r="C246" s="17" t="s">
        <v>558</v>
      </c>
      <c r="D246" s="39"/>
      <c r="E246" s="19"/>
      <c r="G246" s="40">
        <v>294</v>
      </c>
      <c r="I246" s="23">
        <f t="shared" si="3"/>
        <v>60</v>
      </c>
      <c r="J246" s="24"/>
      <c r="K246" s="24"/>
      <c r="L246" s="23">
        <v>17640</v>
      </c>
      <c r="O246" s="26"/>
    </row>
    <row r="247" spans="1:15" ht="15.75">
      <c r="A247" s="27">
        <v>246</v>
      </c>
      <c r="B247" s="16" t="s">
        <v>168</v>
      </c>
      <c r="C247" s="17" t="s">
        <v>559</v>
      </c>
      <c r="D247" s="39" t="s">
        <v>810</v>
      </c>
      <c r="E247" s="19" t="s">
        <v>805</v>
      </c>
      <c r="F247" s="25" t="s">
        <v>806</v>
      </c>
      <c r="G247" s="40">
        <v>155</v>
      </c>
      <c r="H247" s="22">
        <v>155</v>
      </c>
      <c r="I247" s="23">
        <f t="shared" si="3"/>
        <v>537</v>
      </c>
      <c r="J247" s="24">
        <v>537</v>
      </c>
      <c r="K247" s="24">
        <f>J247*H247</f>
        <v>83235</v>
      </c>
      <c r="L247" s="23">
        <v>83235</v>
      </c>
      <c r="M247" s="25" t="s">
        <v>821</v>
      </c>
      <c r="N247" s="25" t="str">
        <f>slovimaEUR(K247)</f>
        <v>osamdesettrihiljadedvijestotinetridesetpeteura  i nulacenti</v>
      </c>
      <c r="O247" s="26" t="s">
        <v>822</v>
      </c>
    </row>
    <row r="248" spans="1:15" ht="15.75">
      <c r="A248" s="15">
        <v>247</v>
      </c>
      <c r="B248" s="16" t="s">
        <v>560</v>
      </c>
      <c r="C248" s="17" t="s">
        <v>561</v>
      </c>
      <c r="D248" s="39"/>
      <c r="E248" s="19"/>
      <c r="G248" s="40">
        <v>5</v>
      </c>
      <c r="I248" s="23">
        <f t="shared" si="3"/>
        <v>7345.68</v>
      </c>
      <c r="J248" s="24"/>
      <c r="K248" s="24"/>
      <c r="L248" s="23">
        <v>36728.4</v>
      </c>
      <c r="O248" s="26"/>
    </row>
    <row r="249" spans="1:15" ht="15.75">
      <c r="A249" s="27">
        <v>248</v>
      </c>
      <c r="B249" s="16" t="s">
        <v>562</v>
      </c>
      <c r="C249" s="17" t="s">
        <v>563</v>
      </c>
      <c r="D249" s="39"/>
      <c r="E249" s="19"/>
      <c r="G249" s="40">
        <v>5</v>
      </c>
      <c r="I249" s="23">
        <f t="shared" si="3"/>
        <v>674</v>
      </c>
      <c r="J249" s="24"/>
      <c r="K249" s="24"/>
      <c r="L249" s="23">
        <v>3370</v>
      </c>
      <c r="O249" s="26"/>
    </row>
    <row r="250" spans="1:15" ht="26.25">
      <c r="A250" s="15">
        <v>249</v>
      </c>
      <c r="B250" s="16" t="s">
        <v>564</v>
      </c>
      <c r="C250" s="17" t="s">
        <v>565</v>
      </c>
      <c r="D250" s="39"/>
      <c r="E250" s="19"/>
      <c r="G250" s="40">
        <v>9</v>
      </c>
      <c r="I250" s="23">
        <f t="shared" si="3"/>
        <v>8327.67</v>
      </c>
      <c r="J250" s="24"/>
      <c r="K250" s="24"/>
      <c r="L250" s="23">
        <v>74949.03</v>
      </c>
      <c r="O250" s="26"/>
    </row>
    <row r="251" spans="1:15" ht="26.25">
      <c r="A251" s="27">
        <v>250</v>
      </c>
      <c r="B251" s="16" t="s">
        <v>566</v>
      </c>
      <c r="C251" s="17" t="s">
        <v>567</v>
      </c>
      <c r="D251" s="39"/>
      <c r="E251" s="19"/>
      <c r="G251" s="40">
        <v>15</v>
      </c>
      <c r="I251" s="23">
        <f t="shared" si="3"/>
        <v>7690</v>
      </c>
      <c r="J251" s="24"/>
      <c r="K251" s="24"/>
      <c r="L251" s="23">
        <v>115350</v>
      </c>
      <c r="O251" s="26"/>
    </row>
    <row r="252" spans="1:15" ht="15.75">
      <c r="A252" s="15">
        <v>251</v>
      </c>
      <c r="B252" s="16" t="s">
        <v>169</v>
      </c>
      <c r="C252" s="17" t="s">
        <v>568</v>
      </c>
      <c r="D252" s="39"/>
      <c r="E252" s="19"/>
      <c r="G252" s="40">
        <v>15</v>
      </c>
      <c r="I252" s="23">
        <f t="shared" si="3"/>
        <v>40</v>
      </c>
      <c r="J252" s="24"/>
      <c r="K252" s="24"/>
      <c r="L252" s="23">
        <v>600</v>
      </c>
      <c r="O252" s="26"/>
    </row>
    <row r="253" spans="1:15" ht="15.75">
      <c r="A253" s="27">
        <v>252</v>
      </c>
      <c r="B253" s="16" t="s">
        <v>170</v>
      </c>
      <c r="C253" s="17" t="s">
        <v>569</v>
      </c>
      <c r="D253" s="39"/>
      <c r="E253" s="19"/>
      <c r="G253" s="40">
        <v>200</v>
      </c>
      <c r="I253" s="23">
        <f t="shared" si="3"/>
        <v>35</v>
      </c>
      <c r="J253" s="24"/>
      <c r="K253" s="24"/>
      <c r="L253" s="23">
        <v>7000</v>
      </c>
      <c r="O253" s="26"/>
    </row>
    <row r="254" spans="1:15" ht="15.75">
      <c r="A254" s="15">
        <v>253</v>
      </c>
      <c r="B254" s="16" t="s">
        <v>176</v>
      </c>
      <c r="C254" s="17" t="s">
        <v>570</v>
      </c>
      <c r="D254" s="39"/>
      <c r="E254" s="19"/>
      <c r="G254" s="40">
        <v>138</v>
      </c>
      <c r="I254" s="23">
        <f t="shared" si="3"/>
        <v>5.6</v>
      </c>
      <c r="J254" s="24"/>
      <c r="K254" s="24"/>
      <c r="L254" s="23">
        <v>772.8</v>
      </c>
      <c r="O254" s="26"/>
    </row>
    <row r="255" spans="1:15" ht="15.75">
      <c r="A255" s="27">
        <v>254</v>
      </c>
      <c r="B255" s="16" t="s">
        <v>176</v>
      </c>
      <c r="C255" s="17" t="s">
        <v>571</v>
      </c>
      <c r="D255" s="39"/>
      <c r="E255" s="19"/>
      <c r="G255" s="40">
        <v>210</v>
      </c>
      <c r="I255" s="23">
        <f t="shared" si="3"/>
        <v>11.84</v>
      </c>
      <c r="J255" s="24"/>
      <c r="K255" s="24"/>
      <c r="L255" s="23">
        <v>2486.4</v>
      </c>
      <c r="O255" s="26"/>
    </row>
    <row r="256" spans="1:15" ht="15.75">
      <c r="A256" s="15">
        <v>255</v>
      </c>
      <c r="B256" s="16" t="s">
        <v>176</v>
      </c>
      <c r="C256" s="17" t="s">
        <v>572</v>
      </c>
      <c r="D256" s="39"/>
      <c r="E256" s="19"/>
      <c r="G256" s="40">
        <v>6</v>
      </c>
      <c r="I256" s="23">
        <f t="shared" si="3"/>
        <v>131.2</v>
      </c>
      <c r="J256" s="24"/>
      <c r="K256" s="24"/>
      <c r="L256" s="23">
        <v>787.1999999999999</v>
      </c>
      <c r="O256" s="26"/>
    </row>
    <row r="257" spans="1:15" ht="15.75">
      <c r="A257" s="27">
        <v>256</v>
      </c>
      <c r="B257" s="16" t="s">
        <v>176</v>
      </c>
      <c r="C257" s="17" t="s">
        <v>573</v>
      </c>
      <c r="D257" s="39"/>
      <c r="E257" s="19"/>
      <c r="G257" s="40">
        <v>150</v>
      </c>
      <c r="I257" s="23">
        <f t="shared" si="3"/>
        <v>52</v>
      </c>
      <c r="J257" s="24"/>
      <c r="K257" s="24"/>
      <c r="L257" s="23">
        <v>7800</v>
      </c>
      <c r="O257" s="26"/>
    </row>
    <row r="258" spans="1:15" ht="15.75">
      <c r="A258" s="15">
        <v>257</v>
      </c>
      <c r="B258" s="16" t="s">
        <v>171</v>
      </c>
      <c r="C258" s="17" t="s">
        <v>574</v>
      </c>
      <c r="D258" s="39"/>
      <c r="E258" s="19"/>
      <c r="G258" s="40">
        <v>2100</v>
      </c>
      <c r="I258" s="23">
        <f t="shared" si="3"/>
        <v>5.99</v>
      </c>
      <c r="J258" s="24"/>
      <c r="K258" s="24"/>
      <c r="L258" s="23">
        <v>12579</v>
      </c>
      <c r="O258" s="26"/>
    </row>
    <row r="259" spans="1:15" ht="15.75">
      <c r="A259" s="27">
        <v>258</v>
      </c>
      <c r="B259" s="16" t="s">
        <v>172</v>
      </c>
      <c r="C259" s="17" t="s">
        <v>575</v>
      </c>
      <c r="D259" s="39"/>
      <c r="E259" s="19"/>
      <c r="G259" s="40">
        <v>50</v>
      </c>
      <c r="I259" s="23">
        <f aca="true" t="shared" si="4" ref="I259:I322">L259/G259</f>
        <v>30</v>
      </c>
      <c r="J259" s="24"/>
      <c r="K259" s="24"/>
      <c r="L259" s="23">
        <v>1500</v>
      </c>
      <c r="O259" s="26"/>
    </row>
    <row r="260" spans="1:15" ht="15.75">
      <c r="A260" s="15">
        <v>259</v>
      </c>
      <c r="B260" s="16" t="s">
        <v>173</v>
      </c>
      <c r="C260" s="17" t="s">
        <v>576</v>
      </c>
      <c r="D260" s="41"/>
      <c r="E260" s="18"/>
      <c r="G260" s="21">
        <v>13</v>
      </c>
      <c r="I260" s="23">
        <f t="shared" si="4"/>
        <v>75</v>
      </c>
      <c r="J260" s="24"/>
      <c r="K260" s="24"/>
      <c r="L260" s="23">
        <v>975</v>
      </c>
      <c r="O260" s="26"/>
    </row>
    <row r="261" spans="1:15" ht="15.75">
      <c r="A261" s="27">
        <v>260</v>
      </c>
      <c r="B261" s="16" t="s">
        <v>177</v>
      </c>
      <c r="C261" s="17" t="s">
        <v>577</v>
      </c>
      <c r="D261" s="39"/>
      <c r="E261" s="19"/>
      <c r="G261" s="40">
        <v>15</v>
      </c>
      <c r="I261" s="23">
        <f t="shared" si="4"/>
        <v>478.79</v>
      </c>
      <c r="J261" s="24"/>
      <c r="K261" s="24"/>
      <c r="L261" s="23">
        <v>7181.85</v>
      </c>
      <c r="O261" s="26"/>
    </row>
    <row r="262" spans="1:15" ht="15.75">
      <c r="A262" s="15">
        <v>261</v>
      </c>
      <c r="B262" s="16" t="s">
        <v>178</v>
      </c>
      <c r="C262" s="17" t="s">
        <v>578</v>
      </c>
      <c r="D262" s="41"/>
      <c r="E262" s="18"/>
      <c r="G262" s="21">
        <v>440</v>
      </c>
      <c r="I262" s="23">
        <f t="shared" si="4"/>
        <v>134.4</v>
      </c>
      <c r="J262" s="24"/>
      <c r="K262" s="24"/>
      <c r="L262" s="23">
        <v>59136</v>
      </c>
      <c r="O262" s="26"/>
    </row>
    <row r="263" spans="1:15" ht="15.75">
      <c r="A263" s="27">
        <v>262</v>
      </c>
      <c r="B263" s="16" t="s">
        <v>188</v>
      </c>
      <c r="C263" s="17" t="s">
        <v>579</v>
      </c>
      <c r="D263" s="39"/>
      <c r="E263" s="19"/>
      <c r="G263" s="40">
        <v>100</v>
      </c>
      <c r="I263" s="23">
        <f t="shared" si="4"/>
        <v>2034.88</v>
      </c>
      <c r="J263" s="24"/>
      <c r="K263" s="24"/>
      <c r="L263" s="23">
        <v>203488</v>
      </c>
      <c r="O263" s="26"/>
    </row>
    <row r="264" spans="1:15" ht="15.75">
      <c r="A264" s="15">
        <v>263</v>
      </c>
      <c r="B264" s="16" t="s">
        <v>188</v>
      </c>
      <c r="C264" s="17" t="s">
        <v>580</v>
      </c>
      <c r="D264" s="39"/>
      <c r="E264" s="19"/>
      <c r="G264" s="40">
        <v>40</v>
      </c>
      <c r="I264" s="23">
        <f t="shared" si="4"/>
        <v>200</v>
      </c>
      <c r="J264" s="24"/>
      <c r="K264" s="24"/>
      <c r="L264" s="23">
        <v>8000</v>
      </c>
      <c r="O264" s="26"/>
    </row>
    <row r="265" spans="1:15" ht="15.75">
      <c r="A265" s="27">
        <v>264</v>
      </c>
      <c r="B265" s="16" t="s">
        <v>179</v>
      </c>
      <c r="C265" s="17" t="s">
        <v>581</v>
      </c>
      <c r="D265" s="39"/>
      <c r="E265" s="19"/>
      <c r="G265" s="40">
        <v>10</v>
      </c>
      <c r="I265" s="23">
        <f t="shared" si="4"/>
        <v>1857.27</v>
      </c>
      <c r="J265" s="24"/>
      <c r="K265" s="24"/>
      <c r="L265" s="23">
        <v>18572.7</v>
      </c>
      <c r="O265" s="26"/>
    </row>
    <row r="266" spans="1:15" ht="15.75">
      <c r="A266" s="15">
        <v>265</v>
      </c>
      <c r="B266" s="16" t="s">
        <v>189</v>
      </c>
      <c r="C266" s="17" t="s">
        <v>582</v>
      </c>
      <c r="D266" s="41"/>
      <c r="E266" s="18"/>
      <c r="G266" s="21">
        <v>17</v>
      </c>
      <c r="I266" s="23">
        <f t="shared" si="4"/>
        <v>1850</v>
      </c>
      <c r="J266" s="24"/>
      <c r="K266" s="24"/>
      <c r="L266" s="23">
        <v>31450</v>
      </c>
      <c r="O266" s="26"/>
    </row>
    <row r="267" spans="1:15" ht="15.75">
      <c r="A267" s="27">
        <v>266</v>
      </c>
      <c r="B267" s="16" t="s">
        <v>180</v>
      </c>
      <c r="C267" s="17" t="s">
        <v>583</v>
      </c>
      <c r="D267" s="39"/>
      <c r="E267" s="19"/>
      <c r="G267" s="40">
        <v>18</v>
      </c>
      <c r="I267" s="23">
        <f t="shared" si="4"/>
        <v>2137.74</v>
      </c>
      <c r="J267" s="24"/>
      <c r="K267" s="24"/>
      <c r="L267" s="23">
        <v>38479.31999999999</v>
      </c>
      <c r="O267" s="26"/>
    </row>
    <row r="268" spans="1:15" ht="15.75">
      <c r="A268" s="15">
        <v>267</v>
      </c>
      <c r="B268" s="16" t="s">
        <v>180</v>
      </c>
      <c r="C268" s="17" t="s">
        <v>584</v>
      </c>
      <c r="D268" s="39"/>
      <c r="E268" s="19"/>
      <c r="G268" s="40">
        <v>40</v>
      </c>
      <c r="I268" s="23">
        <f t="shared" si="4"/>
        <v>4266.34</v>
      </c>
      <c r="J268" s="24"/>
      <c r="K268" s="24"/>
      <c r="L268" s="23">
        <v>170653.6</v>
      </c>
      <c r="O268" s="26"/>
    </row>
    <row r="269" spans="1:15" ht="15.75">
      <c r="A269" s="27">
        <v>268</v>
      </c>
      <c r="B269" s="16" t="s">
        <v>180</v>
      </c>
      <c r="C269" s="17" t="s">
        <v>585</v>
      </c>
      <c r="D269" s="39"/>
      <c r="E269" s="19"/>
      <c r="G269" s="40">
        <v>20</v>
      </c>
      <c r="I269" s="23">
        <f t="shared" si="4"/>
        <v>1070.75</v>
      </c>
      <c r="J269" s="24"/>
      <c r="K269" s="24"/>
      <c r="L269" s="23">
        <v>21415</v>
      </c>
      <c r="O269" s="26"/>
    </row>
    <row r="270" spans="1:15" ht="15.75">
      <c r="A270" s="15">
        <v>269</v>
      </c>
      <c r="B270" s="16" t="s">
        <v>181</v>
      </c>
      <c r="C270" s="17" t="s">
        <v>586</v>
      </c>
      <c r="D270" s="39"/>
      <c r="E270" s="19"/>
      <c r="G270" s="40">
        <v>12</v>
      </c>
      <c r="I270" s="23">
        <f t="shared" si="4"/>
        <v>3828</v>
      </c>
      <c r="J270" s="24"/>
      <c r="K270" s="24"/>
      <c r="L270" s="23">
        <v>45936</v>
      </c>
      <c r="O270" s="26"/>
    </row>
    <row r="271" spans="1:15" ht="15.75">
      <c r="A271" s="27">
        <v>270</v>
      </c>
      <c r="B271" s="16" t="s">
        <v>182</v>
      </c>
      <c r="C271" s="17" t="s">
        <v>587</v>
      </c>
      <c r="D271" s="39"/>
      <c r="E271" s="19"/>
      <c r="G271" s="40">
        <v>6</v>
      </c>
      <c r="I271" s="23">
        <f t="shared" si="4"/>
        <v>3785.4499999999994</v>
      </c>
      <c r="J271" s="24"/>
      <c r="K271" s="24"/>
      <c r="L271" s="23">
        <v>22712.699999999997</v>
      </c>
      <c r="O271" s="26"/>
    </row>
    <row r="272" spans="1:15" ht="15.75">
      <c r="A272" s="15">
        <v>271</v>
      </c>
      <c r="B272" s="16" t="s">
        <v>183</v>
      </c>
      <c r="C272" s="17" t="s">
        <v>588</v>
      </c>
      <c r="D272" s="41"/>
      <c r="E272" s="18"/>
      <c r="G272" s="21">
        <v>40</v>
      </c>
      <c r="I272" s="23">
        <f t="shared" si="4"/>
        <v>1067.11</v>
      </c>
      <c r="J272" s="24"/>
      <c r="K272" s="24"/>
      <c r="L272" s="23">
        <v>42684.399999999994</v>
      </c>
      <c r="O272" s="26"/>
    </row>
    <row r="273" spans="1:15" ht="15.75">
      <c r="A273" s="27">
        <v>272</v>
      </c>
      <c r="B273" s="16" t="s">
        <v>184</v>
      </c>
      <c r="C273" s="17" t="s">
        <v>589</v>
      </c>
      <c r="D273" s="41"/>
      <c r="E273" s="18"/>
      <c r="G273" s="21">
        <v>60</v>
      </c>
      <c r="I273" s="23">
        <f t="shared" si="4"/>
        <v>3327.71</v>
      </c>
      <c r="J273" s="24"/>
      <c r="K273" s="24"/>
      <c r="L273" s="23">
        <v>199662.6</v>
      </c>
      <c r="O273" s="26"/>
    </row>
    <row r="274" spans="1:15" ht="15.75">
      <c r="A274" s="15">
        <v>273</v>
      </c>
      <c r="B274" s="16" t="s">
        <v>184</v>
      </c>
      <c r="C274" s="17" t="s">
        <v>590</v>
      </c>
      <c r="D274" s="39"/>
      <c r="E274" s="28"/>
      <c r="G274" s="40">
        <v>6</v>
      </c>
      <c r="I274" s="23">
        <f t="shared" si="4"/>
        <v>2515.85</v>
      </c>
      <c r="J274" s="24"/>
      <c r="K274" s="24"/>
      <c r="L274" s="23">
        <v>15095.099999999999</v>
      </c>
      <c r="O274" s="26"/>
    </row>
    <row r="275" spans="1:15" ht="15.75">
      <c r="A275" s="27">
        <v>274</v>
      </c>
      <c r="B275" s="16" t="s">
        <v>185</v>
      </c>
      <c r="C275" s="17" t="s">
        <v>591</v>
      </c>
      <c r="D275" s="39"/>
      <c r="E275" s="19"/>
      <c r="G275" s="40">
        <v>12</v>
      </c>
      <c r="I275" s="23">
        <f t="shared" si="4"/>
        <v>3233.91</v>
      </c>
      <c r="J275" s="24"/>
      <c r="K275" s="24"/>
      <c r="L275" s="23">
        <v>38806.92</v>
      </c>
      <c r="O275" s="26"/>
    </row>
    <row r="276" spans="1:15" ht="15.75">
      <c r="A276" s="15">
        <v>275</v>
      </c>
      <c r="B276" s="16" t="s">
        <v>186</v>
      </c>
      <c r="C276" s="17" t="s">
        <v>592</v>
      </c>
      <c r="D276" s="39"/>
      <c r="E276" s="19"/>
      <c r="G276" s="40">
        <v>48</v>
      </c>
      <c r="I276" s="23">
        <f t="shared" si="4"/>
        <v>1848.53</v>
      </c>
      <c r="J276" s="24"/>
      <c r="K276" s="24"/>
      <c r="L276" s="23">
        <v>88729.44</v>
      </c>
      <c r="O276" s="26"/>
    </row>
    <row r="277" spans="1:15" ht="15.75">
      <c r="A277" s="27">
        <v>276</v>
      </c>
      <c r="B277" s="16" t="s">
        <v>593</v>
      </c>
      <c r="C277" s="17" t="s">
        <v>594</v>
      </c>
      <c r="D277" s="39"/>
      <c r="E277" s="19"/>
      <c r="G277" s="40">
        <v>18</v>
      </c>
      <c r="I277" s="23">
        <f t="shared" si="4"/>
        <v>2776.9</v>
      </c>
      <c r="J277" s="24"/>
      <c r="K277" s="24"/>
      <c r="L277" s="23">
        <v>49984.200000000004</v>
      </c>
      <c r="O277" s="26"/>
    </row>
    <row r="278" spans="1:15" ht="15.75">
      <c r="A278" s="15">
        <v>277</v>
      </c>
      <c r="B278" s="16" t="s">
        <v>593</v>
      </c>
      <c r="C278" s="17" t="s">
        <v>595</v>
      </c>
      <c r="D278" s="39"/>
      <c r="E278" s="19"/>
      <c r="G278" s="40">
        <v>24</v>
      </c>
      <c r="I278" s="23">
        <f t="shared" si="4"/>
        <v>555.38</v>
      </c>
      <c r="J278" s="24"/>
      <c r="K278" s="24"/>
      <c r="L278" s="23">
        <v>13329.119999999999</v>
      </c>
      <c r="O278" s="26"/>
    </row>
    <row r="279" spans="1:15" ht="15.75">
      <c r="A279" s="27">
        <v>278</v>
      </c>
      <c r="B279" s="16" t="s">
        <v>596</v>
      </c>
      <c r="C279" s="17" t="s">
        <v>597</v>
      </c>
      <c r="D279" s="39"/>
      <c r="E279" s="19"/>
      <c r="G279" s="40">
        <v>24</v>
      </c>
      <c r="I279" s="23">
        <f t="shared" si="4"/>
        <v>3881.3000000000006</v>
      </c>
      <c r="J279" s="24"/>
      <c r="K279" s="24"/>
      <c r="L279" s="23">
        <v>93151.20000000001</v>
      </c>
      <c r="O279" s="26"/>
    </row>
    <row r="280" spans="1:15" ht="15.75">
      <c r="A280" s="15">
        <v>279</v>
      </c>
      <c r="B280" s="32" t="s">
        <v>596</v>
      </c>
      <c r="C280" s="17" t="s">
        <v>598</v>
      </c>
      <c r="D280" s="39"/>
      <c r="E280" s="19"/>
      <c r="G280" s="40">
        <v>15</v>
      </c>
      <c r="I280" s="23">
        <f t="shared" si="4"/>
        <v>1940.65</v>
      </c>
      <c r="J280" s="24"/>
      <c r="K280" s="24"/>
      <c r="L280" s="23">
        <v>29109.75</v>
      </c>
      <c r="O280" s="26"/>
    </row>
    <row r="281" spans="1:15" ht="26.25">
      <c r="A281" s="27">
        <v>280</v>
      </c>
      <c r="B281" s="16" t="s">
        <v>174</v>
      </c>
      <c r="C281" s="17" t="s">
        <v>599</v>
      </c>
      <c r="D281" s="39"/>
      <c r="E281" s="19"/>
      <c r="G281" s="40">
        <v>450</v>
      </c>
      <c r="I281" s="23">
        <f t="shared" si="4"/>
        <v>21.6</v>
      </c>
      <c r="J281" s="24"/>
      <c r="K281" s="24"/>
      <c r="L281" s="23">
        <v>9720</v>
      </c>
      <c r="O281" s="26"/>
    </row>
    <row r="282" spans="1:15" ht="15.75">
      <c r="A282" s="15">
        <v>281</v>
      </c>
      <c r="B282" s="16" t="s">
        <v>175</v>
      </c>
      <c r="C282" s="17" t="s">
        <v>600</v>
      </c>
      <c r="D282" s="39"/>
      <c r="E282" s="19"/>
      <c r="G282" s="40">
        <v>55</v>
      </c>
      <c r="I282" s="23">
        <f t="shared" si="4"/>
        <v>99.26</v>
      </c>
      <c r="J282" s="24"/>
      <c r="K282" s="24"/>
      <c r="L282" s="23">
        <v>5459.3</v>
      </c>
      <c r="O282" s="26"/>
    </row>
    <row r="283" spans="1:15" ht="15.75">
      <c r="A283" s="27">
        <v>282</v>
      </c>
      <c r="B283" s="16" t="s">
        <v>187</v>
      </c>
      <c r="C283" s="17" t="s">
        <v>601</v>
      </c>
      <c r="D283" s="39"/>
      <c r="E283" s="19"/>
      <c r="G283" s="40">
        <v>4</v>
      </c>
      <c r="I283" s="23">
        <f t="shared" si="4"/>
        <v>880</v>
      </c>
      <c r="J283" s="24"/>
      <c r="K283" s="24"/>
      <c r="L283" s="23">
        <v>3520</v>
      </c>
      <c r="O283" s="26"/>
    </row>
    <row r="284" spans="1:15" ht="26.25">
      <c r="A284" s="15">
        <v>283</v>
      </c>
      <c r="B284" s="16" t="s">
        <v>602</v>
      </c>
      <c r="C284" s="17" t="s">
        <v>603</v>
      </c>
      <c r="D284" s="39"/>
      <c r="E284" s="19"/>
      <c r="G284" s="40">
        <v>4</v>
      </c>
      <c r="I284" s="23">
        <f t="shared" si="4"/>
        <v>465</v>
      </c>
      <c r="J284" s="24"/>
      <c r="K284" s="24"/>
      <c r="L284" s="23">
        <v>1860</v>
      </c>
      <c r="O284" s="26"/>
    </row>
    <row r="285" spans="1:15" ht="15.75">
      <c r="A285" s="27">
        <v>284</v>
      </c>
      <c r="B285" s="16" t="s">
        <v>190</v>
      </c>
      <c r="C285" s="17" t="s">
        <v>604</v>
      </c>
      <c r="D285" s="39"/>
      <c r="E285" s="19"/>
      <c r="G285" s="40">
        <v>10</v>
      </c>
      <c r="I285" s="23">
        <f t="shared" si="4"/>
        <v>5000</v>
      </c>
      <c r="J285" s="24"/>
      <c r="K285" s="24"/>
      <c r="L285" s="23">
        <v>50000</v>
      </c>
      <c r="O285" s="26"/>
    </row>
    <row r="286" spans="1:15" ht="15.75">
      <c r="A286" s="15">
        <v>285</v>
      </c>
      <c r="B286" s="16" t="s">
        <v>191</v>
      </c>
      <c r="C286" s="17" t="s">
        <v>605</v>
      </c>
      <c r="D286" s="39"/>
      <c r="E286" s="19"/>
      <c r="G286" s="40">
        <v>4100</v>
      </c>
      <c r="I286" s="23">
        <f t="shared" si="4"/>
        <v>1.47</v>
      </c>
      <c r="J286" s="24"/>
      <c r="K286" s="24"/>
      <c r="L286" s="23">
        <v>6027</v>
      </c>
      <c r="O286" s="26"/>
    </row>
    <row r="287" spans="1:15" ht="15.75">
      <c r="A287" s="27">
        <v>286</v>
      </c>
      <c r="B287" s="16" t="s">
        <v>192</v>
      </c>
      <c r="C287" s="17" t="s">
        <v>606</v>
      </c>
      <c r="D287" s="39"/>
      <c r="E287" s="19"/>
      <c r="G287" s="40">
        <v>1610</v>
      </c>
      <c r="I287" s="23">
        <f t="shared" si="4"/>
        <v>18.06</v>
      </c>
      <c r="J287" s="24"/>
      <c r="K287" s="24"/>
      <c r="L287" s="23">
        <v>29076.6</v>
      </c>
      <c r="O287" s="26"/>
    </row>
    <row r="288" spans="1:15" ht="15.75">
      <c r="A288" s="15">
        <v>287</v>
      </c>
      <c r="B288" s="16" t="s">
        <v>607</v>
      </c>
      <c r="C288" s="17" t="s">
        <v>608</v>
      </c>
      <c r="D288" s="39"/>
      <c r="E288" s="19"/>
      <c r="G288" s="40">
        <v>12</v>
      </c>
      <c r="I288" s="23">
        <f t="shared" si="4"/>
        <v>3154.3799999999997</v>
      </c>
      <c r="J288" s="24"/>
      <c r="K288" s="24"/>
      <c r="L288" s="23">
        <v>37852.56</v>
      </c>
      <c r="O288" s="26"/>
    </row>
    <row r="289" spans="1:15" ht="15.75">
      <c r="A289" s="27">
        <v>288</v>
      </c>
      <c r="B289" s="16" t="s">
        <v>193</v>
      </c>
      <c r="C289" s="17" t="s">
        <v>609</v>
      </c>
      <c r="D289" s="39"/>
      <c r="E289" s="19"/>
      <c r="G289" s="40">
        <v>790</v>
      </c>
      <c r="I289" s="23">
        <f t="shared" si="4"/>
        <v>4.63</v>
      </c>
      <c r="J289" s="24"/>
      <c r="K289" s="24"/>
      <c r="L289" s="23">
        <v>3657.7</v>
      </c>
      <c r="O289" s="26"/>
    </row>
    <row r="290" spans="1:15" ht="15.75">
      <c r="A290" s="15">
        <v>289</v>
      </c>
      <c r="B290" s="16" t="s">
        <v>194</v>
      </c>
      <c r="C290" s="17" t="s">
        <v>610</v>
      </c>
      <c r="D290" s="39"/>
      <c r="E290" s="19"/>
      <c r="G290" s="40">
        <v>2685</v>
      </c>
      <c r="I290" s="23">
        <f t="shared" si="4"/>
        <v>6.99</v>
      </c>
      <c r="J290" s="24"/>
      <c r="K290" s="24"/>
      <c r="L290" s="23">
        <v>18768.15</v>
      </c>
      <c r="O290" s="26"/>
    </row>
    <row r="291" spans="1:15" ht="15.75">
      <c r="A291" s="27">
        <v>290</v>
      </c>
      <c r="B291" s="16" t="s">
        <v>195</v>
      </c>
      <c r="C291" s="17" t="s">
        <v>611</v>
      </c>
      <c r="D291" s="39"/>
      <c r="E291" s="19"/>
      <c r="G291" s="40">
        <v>12</v>
      </c>
      <c r="I291" s="23">
        <f t="shared" si="4"/>
        <v>33.88</v>
      </c>
      <c r="J291" s="24"/>
      <c r="K291" s="24"/>
      <c r="L291" s="23">
        <v>406.56000000000006</v>
      </c>
      <c r="O291" s="26"/>
    </row>
    <row r="292" spans="1:15" ht="15.75">
      <c r="A292" s="15">
        <v>291</v>
      </c>
      <c r="B292" s="16" t="s">
        <v>196</v>
      </c>
      <c r="C292" s="17" t="s">
        <v>612</v>
      </c>
      <c r="D292" s="39"/>
      <c r="E292" s="19"/>
      <c r="G292" s="40">
        <v>18</v>
      </c>
      <c r="I292" s="23">
        <f t="shared" si="4"/>
        <v>3134.64</v>
      </c>
      <c r="J292" s="24"/>
      <c r="K292" s="24"/>
      <c r="L292" s="23">
        <v>56423.52</v>
      </c>
      <c r="O292" s="26"/>
    </row>
    <row r="293" spans="1:15" ht="15.75">
      <c r="A293" s="27">
        <v>292</v>
      </c>
      <c r="B293" s="16" t="s">
        <v>613</v>
      </c>
      <c r="C293" s="17" t="s">
        <v>614</v>
      </c>
      <c r="D293" s="39"/>
      <c r="E293" s="19"/>
      <c r="G293" s="40">
        <v>90</v>
      </c>
      <c r="I293" s="23">
        <f t="shared" si="4"/>
        <v>26.95</v>
      </c>
      <c r="J293" s="24"/>
      <c r="K293" s="24"/>
      <c r="L293" s="23">
        <v>2425.5</v>
      </c>
      <c r="O293" s="26"/>
    </row>
    <row r="294" spans="1:15" ht="26.25">
      <c r="A294" s="15">
        <v>293</v>
      </c>
      <c r="B294" s="16" t="s">
        <v>613</v>
      </c>
      <c r="C294" s="17" t="s">
        <v>615</v>
      </c>
      <c r="D294" s="39"/>
      <c r="E294" s="19"/>
      <c r="G294" s="40">
        <v>225</v>
      </c>
      <c r="I294" s="23">
        <f t="shared" si="4"/>
        <v>102.28</v>
      </c>
      <c r="J294" s="24"/>
      <c r="K294" s="24"/>
      <c r="L294" s="23">
        <v>23013</v>
      </c>
      <c r="O294" s="26"/>
    </row>
    <row r="295" spans="1:15" ht="15.75">
      <c r="A295" s="27">
        <v>294</v>
      </c>
      <c r="B295" s="32" t="s">
        <v>613</v>
      </c>
      <c r="C295" s="17" t="s">
        <v>616</v>
      </c>
      <c r="D295" s="39"/>
      <c r="E295" s="19"/>
      <c r="G295" s="40">
        <v>93</v>
      </c>
      <c r="I295" s="23">
        <f t="shared" si="4"/>
        <v>54.17</v>
      </c>
      <c r="J295" s="24"/>
      <c r="K295" s="24"/>
      <c r="L295" s="23">
        <v>5037.81</v>
      </c>
      <c r="O295" s="26"/>
    </row>
    <row r="296" spans="1:15" ht="15.75">
      <c r="A296" s="15">
        <v>295</v>
      </c>
      <c r="B296" s="16" t="s">
        <v>613</v>
      </c>
      <c r="C296" s="17" t="s">
        <v>617</v>
      </c>
      <c r="D296" s="39"/>
      <c r="E296" s="19"/>
      <c r="G296" s="40">
        <v>120</v>
      </c>
      <c r="I296" s="23">
        <f t="shared" si="4"/>
        <v>102.67</v>
      </c>
      <c r="J296" s="24"/>
      <c r="K296" s="24"/>
      <c r="L296" s="23">
        <v>12320.4</v>
      </c>
      <c r="O296" s="26"/>
    </row>
    <row r="297" spans="1:15" ht="15.75">
      <c r="A297" s="27">
        <v>296</v>
      </c>
      <c r="B297" s="16" t="s">
        <v>613</v>
      </c>
      <c r="C297" s="17" t="s">
        <v>618</v>
      </c>
      <c r="D297" s="39"/>
      <c r="E297" s="19"/>
      <c r="G297" s="40">
        <v>5</v>
      </c>
      <c r="I297" s="23">
        <f t="shared" si="4"/>
        <v>140</v>
      </c>
      <c r="J297" s="24"/>
      <c r="K297" s="24"/>
      <c r="L297" s="23">
        <v>700</v>
      </c>
      <c r="O297" s="26"/>
    </row>
    <row r="298" spans="1:15" ht="26.25">
      <c r="A298" s="15">
        <v>297</v>
      </c>
      <c r="B298" s="16" t="s">
        <v>197</v>
      </c>
      <c r="C298" s="17" t="s">
        <v>619</v>
      </c>
      <c r="D298" s="39"/>
      <c r="E298" s="19"/>
      <c r="G298" s="40">
        <v>60</v>
      </c>
      <c r="I298" s="23">
        <f t="shared" si="4"/>
        <v>225.72</v>
      </c>
      <c r="J298" s="24"/>
      <c r="K298" s="24"/>
      <c r="L298" s="23">
        <v>13543.2</v>
      </c>
      <c r="O298" s="26"/>
    </row>
    <row r="299" spans="1:15" ht="26.25">
      <c r="A299" s="27">
        <v>298</v>
      </c>
      <c r="B299" s="16" t="s">
        <v>197</v>
      </c>
      <c r="C299" s="17" t="s">
        <v>620</v>
      </c>
      <c r="D299" s="39"/>
      <c r="E299" s="19"/>
      <c r="G299" s="40">
        <v>350</v>
      </c>
      <c r="I299" s="23">
        <f t="shared" si="4"/>
        <v>24.93</v>
      </c>
      <c r="J299" s="24"/>
      <c r="K299" s="24"/>
      <c r="L299" s="23">
        <v>8725.5</v>
      </c>
      <c r="O299" s="26"/>
    </row>
    <row r="300" spans="1:15" ht="26.25">
      <c r="A300" s="15">
        <v>299</v>
      </c>
      <c r="B300" s="43" t="s">
        <v>197</v>
      </c>
      <c r="C300" s="17" t="s">
        <v>621</v>
      </c>
      <c r="D300" s="44"/>
      <c r="E300" s="19"/>
      <c r="G300" s="45">
        <v>517</v>
      </c>
      <c r="I300" s="23">
        <f t="shared" si="4"/>
        <v>94.6</v>
      </c>
      <c r="J300" s="24"/>
      <c r="K300" s="24"/>
      <c r="L300" s="23">
        <v>48908.2</v>
      </c>
      <c r="O300" s="26"/>
    </row>
    <row r="301" spans="1:15" ht="26.25">
      <c r="A301" s="27">
        <v>300</v>
      </c>
      <c r="B301" s="43" t="s">
        <v>197</v>
      </c>
      <c r="C301" s="17" t="s">
        <v>622</v>
      </c>
      <c r="D301" s="44"/>
      <c r="E301" s="19"/>
      <c r="G301" s="45">
        <v>60</v>
      </c>
      <c r="I301" s="23">
        <f t="shared" si="4"/>
        <v>147.03</v>
      </c>
      <c r="J301" s="24"/>
      <c r="K301" s="24"/>
      <c r="L301" s="23">
        <v>8821.8</v>
      </c>
      <c r="O301" s="26"/>
    </row>
    <row r="302" spans="1:15" ht="26.25">
      <c r="A302" s="15">
        <v>301</v>
      </c>
      <c r="B302" s="16" t="s">
        <v>198</v>
      </c>
      <c r="C302" s="17" t="s">
        <v>623</v>
      </c>
      <c r="D302" s="39"/>
      <c r="E302" s="19"/>
      <c r="G302" s="40">
        <v>115</v>
      </c>
      <c r="I302" s="23">
        <f t="shared" si="4"/>
        <v>214.71</v>
      </c>
      <c r="J302" s="24"/>
      <c r="K302" s="24"/>
      <c r="L302" s="23">
        <v>24691.65</v>
      </c>
      <c r="O302" s="26"/>
    </row>
    <row r="303" spans="1:15" ht="26.25">
      <c r="A303" s="27">
        <v>302</v>
      </c>
      <c r="B303" s="16" t="s">
        <v>198</v>
      </c>
      <c r="C303" s="17" t="s">
        <v>624</v>
      </c>
      <c r="D303" s="39"/>
      <c r="E303" s="19"/>
      <c r="G303" s="40">
        <v>470</v>
      </c>
      <c r="I303" s="23">
        <f t="shared" si="4"/>
        <v>48.3</v>
      </c>
      <c r="J303" s="24"/>
      <c r="K303" s="24"/>
      <c r="L303" s="23">
        <v>22701</v>
      </c>
      <c r="O303" s="26"/>
    </row>
    <row r="304" spans="1:15" ht="26.25">
      <c r="A304" s="15">
        <v>303</v>
      </c>
      <c r="B304" s="16" t="s">
        <v>198</v>
      </c>
      <c r="C304" s="17" t="s">
        <v>625</v>
      </c>
      <c r="D304" s="39"/>
      <c r="E304" s="19"/>
      <c r="G304" s="40">
        <v>10</v>
      </c>
      <c r="I304" s="23">
        <f t="shared" si="4"/>
        <v>32.66</v>
      </c>
      <c r="J304" s="24"/>
      <c r="K304" s="24"/>
      <c r="L304" s="23">
        <v>326.59999999999997</v>
      </c>
      <c r="O304" s="26"/>
    </row>
    <row r="305" spans="1:15" ht="26.25">
      <c r="A305" s="27">
        <v>304</v>
      </c>
      <c r="B305" s="16" t="s">
        <v>198</v>
      </c>
      <c r="C305" s="17" t="s">
        <v>626</v>
      </c>
      <c r="D305" s="39"/>
      <c r="E305" s="19"/>
      <c r="G305" s="40">
        <v>650</v>
      </c>
      <c r="I305" s="23">
        <f t="shared" si="4"/>
        <v>43.29</v>
      </c>
      <c r="J305" s="24"/>
      <c r="K305" s="24"/>
      <c r="L305" s="23">
        <v>28138.5</v>
      </c>
      <c r="O305" s="26"/>
    </row>
    <row r="306" spans="1:15" ht="26.25">
      <c r="A306" s="15">
        <v>305</v>
      </c>
      <c r="B306" s="16" t="s">
        <v>198</v>
      </c>
      <c r="C306" s="17" t="s">
        <v>627</v>
      </c>
      <c r="D306" s="39"/>
      <c r="E306" s="19"/>
      <c r="G306" s="40">
        <v>10</v>
      </c>
      <c r="I306" s="23">
        <f t="shared" si="4"/>
        <v>37.61</v>
      </c>
      <c r="J306" s="24"/>
      <c r="K306" s="24"/>
      <c r="L306" s="23">
        <v>376.1</v>
      </c>
      <c r="O306" s="26"/>
    </row>
    <row r="307" spans="1:15" ht="15.75">
      <c r="A307" s="27">
        <v>306</v>
      </c>
      <c r="B307" s="32" t="s">
        <v>199</v>
      </c>
      <c r="C307" s="17" t="s">
        <v>628</v>
      </c>
      <c r="D307" s="39"/>
      <c r="E307" s="19"/>
      <c r="G307" s="40">
        <v>55</v>
      </c>
      <c r="I307" s="23">
        <f t="shared" si="4"/>
        <v>100.49</v>
      </c>
      <c r="J307" s="24"/>
      <c r="K307" s="24"/>
      <c r="L307" s="23">
        <v>5526.95</v>
      </c>
      <c r="O307" s="26"/>
    </row>
    <row r="308" spans="1:15" ht="15.75">
      <c r="A308" s="15">
        <v>307</v>
      </c>
      <c r="B308" s="16" t="s">
        <v>629</v>
      </c>
      <c r="C308" s="17" t="s">
        <v>630</v>
      </c>
      <c r="D308" s="39"/>
      <c r="E308" s="28"/>
      <c r="G308" s="40">
        <v>12</v>
      </c>
      <c r="I308" s="23">
        <f t="shared" si="4"/>
        <v>1688</v>
      </c>
      <c r="J308" s="24"/>
      <c r="K308" s="24"/>
      <c r="L308" s="23">
        <v>20256</v>
      </c>
      <c r="O308" s="26"/>
    </row>
    <row r="309" spans="1:15" ht="15.75">
      <c r="A309" s="27">
        <v>308</v>
      </c>
      <c r="B309" s="16" t="s">
        <v>200</v>
      </c>
      <c r="C309" s="17" t="s">
        <v>631</v>
      </c>
      <c r="D309" s="39"/>
      <c r="E309" s="19"/>
      <c r="G309" s="40">
        <v>1100</v>
      </c>
      <c r="I309" s="23">
        <f t="shared" si="4"/>
        <v>17</v>
      </c>
      <c r="J309" s="24"/>
      <c r="K309" s="24"/>
      <c r="L309" s="23">
        <v>18700</v>
      </c>
      <c r="O309" s="26"/>
    </row>
    <row r="310" spans="1:15" ht="15.75">
      <c r="A310" s="15">
        <v>309</v>
      </c>
      <c r="B310" s="16" t="s">
        <v>201</v>
      </c>
      <c r="C310" s="17" t="s">
        <v>632</v>
      </c>
      <c r="D310" s="39"/>
      <c r="E310" s="19"/>
      <c r="G310" s="40">
        <v>105</v>
      </c>
      <c r="I310" s="23">
        <f t="shared" si="4"/>
        <v>81.6</v>
      </c>
      <c r="J310" s="24"/>
      <c r="K310" s="24"/>
      <c r="L310" s="23">
        <v>8568</v>
      </c>
      <c r="O310" s="26"/>
    </row>
    <row r="311" spans="1:15" ht="15.75">
      <c r="A311" s="27">
        <v>310</v>
      </c>
      <c r="B311" s="16" t="s">
        <v>633</v>
      </c>
      <c r="C311" s="17" t="s">
        <v>634</v>
      </c>
      <c r="D311" s="39"/>
      <c r="E311" s="19"/>
      <c r="G311" s="40">
        <v>10</v>
      </c>
      <c r="I311" s="23">
        <f t="shared" si="4"/>
        <v>1979.47</v>
      </c>
      <c r="J311" s="24"/>
      <c r="K311" s="24"/>
      <c r="L311" s="23">
        <v>19794.7</v>
      </c>
      <c r="O311" s="26"/>
    </row>
    <row r="312" spans="1:15" ht="15.75">
      <c r="A312" s="15">
        <v>311</v>
      </c>
      <c r="B312" s="16" t="s">
        <v>202</v>
      </c>
      <c r="C312" s="17" t="s">
        <v>635</v>
      </c>
      <c r="D312" s="39"/>
      <c r="E312" s="19"/>
      <c r="G312" s="40">
        <v>45000</v>
      </c>
      <c r="I312" s="23">
        <f t="shared" si="4"/>
        <v>0.34</v>
      </c>
      <c r="J312" s="24"/>
      <c r="K312" s="24"/>
      <c r="L312" s="23">
        <v>15300.000000000002</v>
      </c>
      <c r="O312" s="26"/>
    </row>
    <row r="313" spans="1:15" ht="15.75">
      <c r="A313" s="27">
        <v>312</v>
      </c>
      <c r="B313" s="16" t="s">
        <v>202</v>
      </c>
      <c r="C313" s="17" t="s">
        <v>636</v>
      </c>
      <c r="D313" s="39"/>
      <c r="E313" s="19"/>
      <c r="G313" s="40">
        <v>400</v>
      </c>
      <c r="I313" s="23">
        <f t="shared" si="4"/>
        <v>3.56</v>
      </c>
      <c r="J313" s="24"/>
      <c r="K313" s="24"/>
      <c r="L313" s="23">
        <v>1424</v>
      </c>
      <c r="O313" s="26"/>
    </row>
    <row r="314" spans="1:15" ht="15.75">
      <c r="A314" s="15">
        <v>313</v>
      </c>
      <c r="B314" s="16" t="s">
        <v>202</v>
      </c>
      <c r="C314" s="17" t="s">
        <v>637</v>
      </c>
      <c r="D314" s="39"/>
      <c r="E314" s="19"/>
      <c r="G314" s="40">
        <v>225</v>
      </c>
      <c r="I314" s="23">
        <f t="shared" si="4"/>
        <v>0.97</v>
      </c>
      <c r="J314" s="24"/>
      <c r="K314" s="24"/>
      <c r="L314" s="23">
        <v>218.25</v>
      </c>
      <c r="O314" s="26"/>
    </row>
    <row r="315" spans="1:15" ht="21.75" customHeight="1">
      <c r="A315" s="27">
        <v>314</v>
      </c>
      <c r="B315" s="16" t="s">
        <v>202</v>
      </c>
      <c r="C315" s="17" t="s">
        <v>638</v>
      </c>
      <c r="D315" s="39"/>
      <c r="E315" s="19"/>
      <c r="G315" s="40">
        <v>70000</v>
      </c>
      <c r="I315" s="23">
        <f t="shared" si="4"/>
        <v>0.65</v>
      </c>
      <c r="J315" s="24"/>
      <c r="K315" s="24"/>
      <c r="L315" s="23">
        <v>45500</v>
      </c>
      <c r="O315" s="26"/>
    </row>
    <row r="316" spans="1:15" ht="15.75">
      <c r="A316" s="15">
        <v>315</v>
      </c>
      <c r="B316" s="16" t="s">
        <v>202</v>
      </c>
      <c r="C316" s="17" t="s">
        <v>639</v>
      </c>
      <c r="D316" s="39"/>
      <c r="E316" s="19"/>
      <c r="G316" s="40">
        <v>305</v>
      </c>
      <c r="I316" s="23">
        <f t="shared" si="4"/>
        <v>3.24</v>
      </c>
      <c r="J316" s="24"/>
      <c r="K316" s="24"/>
      <c r="L316" s="23">
        <v>988.2</v>
      </c>
      <c r="O316" s="26"/>
    </row>
    <row r="317" spans="1:15" ht="15.75">
      <c r="A317" s="27">
        <v>316</v>
      </c>
      <c r="B317" s="16" t="s">
        <v>202</v>
      </c>
      <c r="C317" s="17" t="s">
        <v>640</v>
      </c>
      <c r="D317" s="39"/>
      <c r="E317" s="19"/>
      <c r="G317" s="40">
        <v>5000</v>
      </c>
      <c r="I317" s="23">
        <f t="shared" si="4"/>
        <v>0.33</v>
      </c>
      <c r="J317" s="24"/>
      <c r="K317" s="24"/>
      <c r="L317" s="23">
        <v>1650</v>
      </c>
      <c r="O317" s="26"/>
    </row>
    <row r="318" spans="1:15" ht="15.75">
      <c r="A318" s="15">
        <v>317</v>
      </c>
      <c r="B318" s="16" t="s">
        <v>203</v>
      </c>
      <c r="C318" s="17" t="s">
        <v>641</v>
      </c>
      <c r="D318" s="39"/>
      <c r="E318" s="19"/>
      <c r="G318" s="40">
        <v>5000</v>
      </c>
      <c r="I318" s="23">
        <f t="shared" si="4"/>
        <v>0.6</v>
      </c>
      <c r="J318" s="24"/>
      <c r="K318" s="24"/>
      <c r="L318" s="23">
        <v>3000</v>
      </c>
      <c r="O318" s="26"/>
    </row>
    <row r="319" spans="1:15" ht="15.75">
      <c r="A319" s="27">
        <v>318</v>
      </c>
      <c r="B319" s="16" t="s">
        <v>204</v>
      </c>
      <c r="C319" s="17" t="s">
        <v>642</v>
      </c>
      <c r="D319" s="39"/>
      <c r="E319" s="19"/>
      <c r="G319" s="40">
        <v>34000</v>
      </c>
      <c r="I319" s="23">
        <f t="shared" si="4"/>
        <v>0.64</v>
      </c>
      <c r="J319" s="24"/>
      <c r="K319" s="24"/>
      <c r="L319" s="23">
        <v>21760</v>
      </c>
      <c r="O319" s="26"/>
    </row>
    <row r="320" spans="1:15" ht="15.75">
      <c r="A320" s="15">
        <v>319</v>
      </c>
      <c r="B320" s="16" t="s">
        <v>204</v>
      </c>
      <c r="C320" s="17" t="s">
        <v>643</v>
      </c>
      <c r="D320" s="39"/>
      <c r="E320" s="19"/>
      <c r="G320" s="40">
        <v>11500</v>
      </c>
      <c r="I320" s="23">
        <f t="shared" si="4"/>
        <v>0.98</v>
      </c>
      <c r="J320" s="24"/>
      <c r="K320" s="24"/>
      <c r="L320" s="23">
        <v>11270</v>
      </c>
      <c r="O320" s="26"/>
    </row>
    <row r="321" spans="1:15" ht="26.25">
      <c r="A321" s="27">
        <v>320</v>
      </c>
      <c r="B321" s="16" t="s">
        <v>204</v>
      </c>
      <c r="C321" s="17" t="s">
        <v>644</v>
      </c>
      <c r="D321" s="39"/>
      <c r="E321" s="19"/>
      <c r="G321" s="40">
        <v>18500</v>
      </c>
      <c r="I321" s="23">
        <f t="shared" si="4"/>
        <v>1.07</v>
      </c>
      <c r="J321" s="24"/>
      <c r="K321" s="24"/>
      <c r="L321" s="23">
        <v>19795</v>
      </c>
      <c r="O321" s="26"/>
    </row>
    <row r="322" spans="1:15" ht="15.75">
      <c r="A322" s="15">
        <v>321</v>
      </c>
      <c r="B322" s="16" t="s">
        <v>205</v>
      </c>
      <c r="C322" s="17" t="s">
        <v>645</v>
      </c>
      <c r="D322" s="39"/>
      <c r="E322" s="19"/>
      <c r="G322" s="40">
        <v>30000</v>
      </c>
      <c r="I322" s="23">
        <f t="shared" si="4"/>
        <v>1.24</v>
      </c>
      <c r="J322" s="24"/>
      <c r="K322" s="24"/>
      <c r="L322" s="23">
        <v>37200</v>
      </c>
      <c r="O322" s="26"/>
    </row>
    <row r="323" spans="1:15" ht="26.25">
      <c r="A323" s="27">
        <v>322</v>
      </c>
      <c r="B323" s="16" t="s">
        <v>206</v>
      </c>
      <c r="C323" s="17" t="s">
        <v>646</v>
      </c>
      <c r="D323" s="39"/>
      <c r="E323" s="19"/>
      <c r="G323" s="40">
        <v>230</v>
      </c>
      <c r="I323" s="23">
        <f aca="true" t="shared" si="5" ref="I323:I386">L323/G323</f>
        <v>15.6</v>
      </c>
      <c r="J323" s="24"/>
      <c r="K323" s="24"/>
      <c r="L323" s="23">
        <v>3588</v>
      </c>
      <c r="O323" s="26"/>
    </row>
    <row r="324" spans="1:15" ht="26.25">
      <c r="A324" s="15">
        <v>323</v>
      </c>
      <c r="B324" s="16" t="s">
        <v>207</v>
      </c>
      <c r="C324" s="17" t="s">
        <v>647</v>
      </c>
      <c r="D324" s="39"/>
      <c r="E324" s="19"/>
      <c r="G324" s="40">
        <v>5000</v>
      </c>
      <c r="I324" s="23">
        <f t="shared" si="5"/>
        <v>0.53</v>
      </c>
      <c r="J324" s="24"/>
      <c r="K324" s="24"/>
      <c r="L324" s="23">
        <v>2650</v>
      </c>
      <c r="O324" s="26"/>
    </row>
    <row r="325" spans="1:15" ht="15.75">
      <c r="A325" s="27">
        <v>324</v>
      </c>
      <c r="B325" s="16" t="s">
        <v>208</v>
      </c>
      <c r="C325" s="17" t="s">
        <v>648</v>
      </c>
      <c r="D325" s="39"/>
      <c r="E325" s="19"/>
      <c r="G325" s="40">
        <v>400</v>
      </c>
      <c r="I325" s="23">
        <f t="shared" si="5"/>
        <v>2.9</v>
      </c>
      <c r="J325" s="24"/>
      <c r="K325" s="24"/>
      <c r="L325" s="23">
        <v>1160</v>
      </c>
      <c r="O325" s="26"/>
    </row>
    <row r="326" spans="1:15" ht="26.25">
      <c r="A326" s="15">
        <v>325</v>
      </c>
      <c r="B326" s="16" t="s">
        <v>209</v>
      </c>
      <c r="C326" s="17" t="s">
        <v>649</v>
      </c>
      <c r="D326" s="39"/>
      <c r="E326" s="19"/>
      <c r="G326" s="40">
        <v>3575</v>
      </c>
      <c r="I326" s="23">
        <f t="shared" si="5"/>
        <v>3.79</v>
      </c>
      <c r="J326" s="24"/>
      <c r="K326" s="24"/>
      <c r="L326" s="23">
        <v>13549.25</v>
      </c>
      <c r="O326" s="26"/>
    </row>
    <row r="327" spans="1:15" ht="26.25">
      <c r="A327" s="27">
        <v>326</v>
      </c>
      <c r="B327" s="16" t="s">
        <v>210</v>
      </c>
      <c r="C327" s="17" t="s">
        <v>650</v>
      </c>
      <c r="D327" s="39" t="s">
        <v>819</v>
      </c>
      <c r="E327" s="19" t="s">
        <v>805</v>
      </c>
      <c r="F327" s="25" t="s">
        <v>806</v>
      </c>
      <c r="G327" s="40">
        <v>3400</v>
      </c>
      <c r="H327" s="22">
        <v>3400</v>
      </c>
      <c r="I327" s="23">
        <f t="shared" si="5"/>
        <v>12.31</v>
      </c>
      <c r="J327" s="24">
        <v>12.31</v>
      </c>
      <c r="K327" s="24">
        <f>J327*H327</f>
        <v>41854</v>
      </c>
      <c r="L327" s="23">
        <v>41854</v>
      </c>
      <c r="M327" s="25" t="s">
        <v>821</v>
      </c>
      <c r="N327" s="25" t="str">
        <f>slovimaEUR(K327)</f>
        <v>četrdesetjednahiljadaosamstotinapedesetčetirieura  i nulacenti</v>
      </c>
      <c r="O327" s="26" t="s">
        <v>822</v>
      </c>
    </row>
    <row r="328" spans="1:15" ht="26.25">
      <c r="A328" s="15">
        <v>327</v>
      </c>
      <c r="B328" s="16" t="s">
        <v>211</v>
      </c>
      <c r="C328" s="17" t="s">
        <v>651</v>
      </c>
      <c r="D328" s="39"/>
      <c r="E328" s="19"/>
      <c r="G328" s="40">
        <v>675</v>
      </c>
      <c r="I328" s="23">
        <f t="shared" si="5"/>
        <v>9.94</v>
      </c>
      <c r="J328" s="24"/>
      <c r="K328" s="24"/>
      <c r="L328" s="23">
        <v>6709.5</v>
      </c>
      <c r="O328" s="26"/>
    </row>
    <row r="329" spans="1:15" ht="26.25">
      <c r="A329" s="27">
        <v>328</v>
      </c>
      <c r="B329" s="16" t="s">
        <v>211</v>
      </c>
      <c r="C329" s="17" t="s">
        <v>652</v>
      </c>
      <c r="D329" s="39"/>
      <c r="E329" s="19"/>
      <c r="G329" s="40">
        <v>15</v>
      </c>
      <c r="I329" s="23">
        <f t="shared" si="5"/>
        <v>9.94</v>
      </c>
      <c r="J329" s="24"/>
      <c r="K329" s="24"/>
      <c r="L329" s="23">
        <v>149.1</v>
      </c>
      <c r="O329" s="26"/>
    </row>
    <row r="330" spans="1:15" ht="26.25">
      <c r="A330" s="15">
        <v>329</v>
      </c>
      <c r="B330" s="16" t="s">
        <v>212</v>
      </c>
      <c r="C330" s="17" t="s">
        <v>213</v>
      </c>
      <c r="D330" s="39"/>
      <c r="E330" s="19"/>
      <c r="G330" s="40">
        <v>825</v>
      </c>
      <c r="I330" s="23">
        <f t="shared" si="5"/>
        <v>9.59</v>
      </c>
      <c r="J330" s="24"/>
      <c r="K330" s="24"/>
      <c r="L330" s="23">
        <v>7911.75</v>
      </c>
      <c r="O330" s="26"/>
    </row>
    <row r="331" spans="1:15" ht="26.25">
      <c r="A331" s="27">
        <v>330</v>
      </c>
      <c r="B331" s="16" t="s">
        <v>212</v>
      </c>
      <c r="C331" s="17" t="s">
        <v>214</v>
      </c>
      <c r="D331" s="39"/>
      <c r="E331" s="19"/>
      <c r="G331" s="40">
        <v>800</v>
      </c>
      <c r="I331" s="23">
        <f t="shared" si="5"/>
        <v>15.07</v>
      </c>
      <c r="J331" s="24"/>
      <c r="K331" s="24"/>
      <c r="L331" s="23">
        <v>12056</v>
      </c>
      <c r="O331" s="26"/>
    </row>
    <row r="332" spans="1:15" ht="26.25">
      <c r="A332" s="15">
        <v>331</v>
      </c>
      <c r="B332" s="16" t="s">
        <v>212</v>
      </c>
      <c r="C332" s="17" t="s">
        <v>215</v>
      </c>
      <c r="D332" s="39"/>
      <c r="E332" s="19"/>
      <c r="G332" s="40">
        <v>925</v>
      </c>
      <c r="I332" s="23">
        <f t="shared" si="5"/>
        <v>6.89</v>
      </c>
      <c r="J332" s="24"/>
      <c r="K332" s="24"/>
      <c r="L332" s="23">
        <v>6373.25</v>
      </c>
      <c r="O332" s="26"/>
    </row>
    <row r="333" spans="1:15" ht="26.25">
      <c r="A333" s="27">
        <v>332</v>
      </c>
      <c r="B333" s="16" t="s">
        <v>216</v>
      </c>
      <c r="C333" s="17" t="s">
        <v>653</v>
      </c>
      <c r="D333" s="39"/>
      <c r="E333" s="19"/>
      <c r="G333" s="40">
        <v>350</v>
      </c>
      <c r="I333" s="23">
        <f t="shared" si="5"/>
        <v>0.6</v>
      </c>
      <c r="J333" s="24"/>
      <c r="K333" s="24"/>
      <c r="L333" s="23">
        <v>210</v>
      </c>
      <c r="O333" s="26"/>
    </row>
    <row r="334" spans="1:15" ht="15.75">
      <c r="A334" s="15">
        <v>333</v>
      </c>
      <c r="B334" s="16" t="s">
        <v>216</v>
      </c>
      <c r="C334" s="17" t="s">
        <v>654</v>
      </c>
      <c r="D334" s="39"/>
      <c r="E334" s="19"/>
      <c r="G334" s="40">
        <v>2750</v>
      </c>
      <c r="I334" s="23">
        <f t="shared" si="5"/>
        <v>0.53</v>
      </c>
      <c r="J334" s="24"/>
      <c r="K334" s="24"/>
      <c r="L334" s="23">
        <v>1457.5</v>
      </c>
      <c r="O334" s="26"/>
    </row>
    <row r="335" spans="1:15" ht="26.25">
      <c r="A335" s="27">
        <v>334</v>
      </c>
      <c r="B335" s="16" t="s">
        <v>216</v>
      </c>
      <c r="C335" s="17" t="s">
        <v>655</v>
      </c>
      <c r="D335" s="39"/>
      <c r="E335" s="19"/>
      <c r="G335" s="40">
        <v>10</v>
      </c>
      <c r="I335" s="23">
        <f t="shared" si="5"/>
        <v>2.42</v>
      </c>
      <c r="J335" s="24"/>
      <c r="K335" s="24"/>
      <c r="L335" s="23">
        <v>24.2</v>
      </c>
      <c r="O335" s="26"/>
    </row>
    <row r="336" spans="1:15" ht="15.75">
      <c r="A336" s="15">
        <v>335</v>
      </c>
      <c r="B336" s="16" t="s">
        <v>217</v>
      </c>
      <c r="C336" s="17" t="s">
        <v>656</v>
      </c>
      <c r="D336" s="39"/>
      <c r="E336" s="19"/>
      <c r="G336" s="40">
        <v>650</v>
      </c>
      <c r="I336" s="23">
        <f t="shared" si="5"/>
        <v>0.89</v>
      </c>
      <c r="J336" s="24"/>
      <c r="K336" s="24"/>
      <c r="L336" s="23">
        <v>578.5</v>
      </c>
      <c r="O336" s="26"/>
    </row>
    <row r="337" spans="1:15" ht="15.75">
      <c r="A337" s="27">
        <v>336</v>
      </c>
      <c r="B337" s="16" t="s">
        <v>217</v>
      </c>
      <c r="C337" s="17" t="s">
        <v>657</v>
      </c>
      <c r="D337" s="39"/>
      <c r="E337" s="19"/>
      <c r="G337" s="40">
        <v>16500</v>
      </c>
      <c r="I337" s="23">
        <f t="shared" si="5"/>
        <v>0.67</v>
      </c>
      <c r="J337" s="24"/>
      <c r="K337" s="24"/>
      <c r="L337" s="23">
        <v>11055</v>
      </c>
      <c r="O337" s="26"/>
    </row>
    <row r="338" spans="1:15" ht="15.75">
      <c r="A338" s="15">
        <v>337</v>
      </c>
      <c r="B338" s="16" t="s">
        <v>218</v>
      </c>
      <c r="C338" s="17" t="s">
        <v>658</v>
      </c>
      <c r="D338" s="39"/>
      <c r="E338" s="19"/>
      <c r="G338" s="40">
        <v>500</v>
      </c>
      <c r="I338" s="23">
        <f t="shared" si="5"/>
        <v>1</v>
      </c>
      <c r="J338" s="24"/>
      <c r="K338" s="24"/>
      <c r="L338" s="23">
        <v>500</v>
      </c>
      <c r="O338" s="26"/>
    </row>
    <row r="339" spans="1:15" ht="15.75">
      <c r="A339" s="27">
        <v>338</v>
      </c>
      <c r="B339" s="16" t="s">
        <v>218</v>
      </c>
      <c r="C339" s="17" t="s">
        <v>659</v>
      </c>
      <c r="D339" s="39"/>
      <c r="E339" s="19"/>
      <c r="G339" s="40">
        <v>6500</v>
      </c>
      <c r="I339" s="23">
        <f t="shared" si="5"/>
        <v>1.32</v>
      </c>
      <c r="J339" s="24"/>
      <c r="K339" s="24"/>
      <c r="L339" s="23">
        <v>8580</v>
      </c>
      <c r="O339" s="26"/>
    </row>
    <row r="340" spans="1:15" ht="15.75">
      <c r="A340" s="15">
        <v>339</v>
      </c>
      <c r="B340" s="16" t="s">
        <v>219</v>
      </c>
      <c r="C340" s="17" t="s">
        <v>660</v>
      </c>
      <c r="D340" s="39"/>
      <c r="E340" s="19"/>
      <c r="G340" s="40">
        <v>9500</v>
      </c>
      <c r="I340" s="23">
        <f t="shared" si="5"/>
        <v>0.68</v>
      </c>
      <c r="J340" s="24"/>
      <c r="K340" s="24"/>
      <c r="L340" s="23">
        <v>6460.000000000001</v>
      </c>
      <c r="O340" s="26"/>
    </row>
    <row r="341" spans="1:15" ht="15.75">
      <c r="A341" s="27">
        <v>340</v>
      </c>
      <c r="B341" s="16" t="s">
        <v>220</v>
      </c>
      <c r="C341" s="17" t="s">
        <v>661</v>
      </c>
      <c r="D341" s="39"/>
      <c r="E341" s="19"/>
      <c r="G341" s="40">
        <v>10750</v>
      </c>
      <c r="I341" s="23">
        <f t="shared" si="5"/>
        <v>0.98</v>
      </c>
      <c r="J341" s="24"/>
      <c r="K341" s="24"/>
      <c r="L341" s="23">
        <v>10535</v>
      </c>
      <c r="O341" s="26"/>
    </row>
    <row r="342" spans="1:15" ht="26.25">
      <c r="A342" s="15">
        <v>341</v>
      </c>
      <c r="B342" s="16" t="s">
        <v>220</v>
      </c>
      <c r="C342" s="17" t="s">
        <v>662</v>
      </c>
      <c r="D342" s="39"/>
      <c r="E342" s="19"/>
      <c r="G342" s="40">
        <v>6650</v>
      </c>
      <c r="I342" s="23">
        <f t="shared" si="5"/>
        <v>4.09</v>
      </c>
      <c r="J342" s="24"/>
      <c r="K342" s="24"/>
      <c r="L342" s="23">
        <v>27198.5</v>
      </c>
      <c r="O342" s="26"/>
    </row>
    <row r="343" spans="1:15" ht="15.75">
      <c r="A343" s="27">
        <v>342</v>
      </c>
      <c r="B343" s="16" t="s">
        <v>221</v>
      </c>
      <c r="C343" s="17" t="s">
        <v>222</v>
      </c>
      <c r="D343" s="39"/>
      <c r="E343" s="19"/>
      <c r="G343" s="40">
        <v>2925</v>
      </c>
      <c r="I343" s="23">
        <f t="shared" si="5"/>
        <v>3.22</v>
      </c>
      <c r="J343" s="24"/>
      <c r="K343" s="24"/>
      <c r="L343" s="23">
        <v>9418.5</v>
      </c>
      <c r="O343" s="26"/>
    </row>
    <row r="344" spans="1:15" ht="39">
      <c r="A344" s="15">
        <v>343</v>
      </c>
      <c r="B344" s="16" t="s">
        <v>221</v>
      </c>
      <c r="C344" s="17" t="s">
        <v>663</v>
      </c>
      <c r="D344" s="39"/>
      <c r="E344" s="19"/>
      <c r="G344" s="40">
        <v>20900</v>
      </c>
      <c r="I344" s="23">
        <f t="shared" si="5"/>
        <v>3.4</v>
      </c>
      <c r="J344" s="24"/>
      <c r="K344" s="24"/>
      <c r="L344" s="23">
        <v>71060</v>
      </c>
      <c r="O344" s="26"/>
    </row>
    <row r="345" spans="1:15" ht="15.75">
      <c r="A345" s="27">
        <v>344</v>
      </c>
      <c r="B345" s="16" t="s">
        <v>664</v>
      </c>
      <c r="C345" s="17" t="s">
        <v>665</v>
      </c>
      <c r="D345" s="39"/>
      <c r="E345" s="19"/>
      <c r="G345" s="40">
        <v>8</v>
      </c>
      <c r="I345" s="23">
        <f t="shared" si="5"/>
        <v>65.67</v>
      </c>
      <c r="J345" s="24"/>
      <c r="K345" s="24"/>
      <c r="L345" s="23">
        <v>525.36</v>
      </c>
      <c r="O345" s="26"/>
    </row>
    <row r="346" spans="1:15" ht="15.75">
      <c r="A346" s="15">
        <v>345</v>
      </c>
      <c r="B346" s="16" t="s">
        <v>223</v>
      </c>
      <c r="C346" s="17" t="s">
        <v>666</v>
      </c>
      <c r="D346" s="39"/>
      <c r="E346" s="19"/>
      <c r="G346" s="40">
        <v>2600</v>
      </c>
      <c r="I346" s="23">
        <f t="shared" si="5"/>
        <v>0.87</v>
      </c>
      <c r="J346" s="24"/>
      <c r="K346" s="24"/>
      <c r="L346" s="23">
        <v>2262</v>
      </c>
      <c r="O346" s="26"/>
    </row>
    <row r="347" spans="1:15" ht="15.75">
      <c r="A347" s="27">
        <v>346</v>
      </c>
      <c r="B347" s="16" t="s">
        <v>223</v>
      </c>
      <c r="C347" s="17" t="s">
        <v>667</v>
      </c>
      <c r="D347" s="39"/>
      <c r="E347" s="19"/>
      <c r="G347" s="40">
        <v>2900</v>
      </c>
      <c r="I347" s="23">
        <f t="shared" si="5"/>
        <v>0.59</v>
      </c>
      <c r="J347" s="24"/>
      <c r="K347" s="24"/>
      <c r="L347" s="23">
        <v>1711</v>
      </c>
      <c r="O347" s="26"/>
    </row>
    <row r="348" spans="1:15" ht="15.75">
      <c r="A348" s="15">
        <v>347</v>
      </c>
      <c r="B348" s="16" t="s">
        <v>223</v>
      </c>
      <c r="C348" s="17" t="s">
        <v>668</v>
      </c>
      <c r="D348" s="39"/>
      <c r="E348" s="19"/>
      <c r="G348" s="40">
        <v>5000</v>
      </c>
      <c r="I348" s="23">
        <f t="shared" si="5"/>
        <v>1.13</v>
      </c>
      <c r="J348" s="24"/>
      <c r="K348" s="24"/>
      <c r="L348" s="23">
        <v>5649.999999999999</v>
      </c>
      <c r="O348" s="26"/>
    </row>
    <row r="349" spans="1:15" ht="26.25">
      <c r="A349" s="27">
        <v>348</v>
      </c>
      <c r="B349" s="16" t="s">
        <v>224</v>
      </c>
      <c r="C349" s="17" t="s">
        <v>669</v>
      </c>
      <c r="D349" s="39"/>
      <c r="E349" s="19"/>
      <c r="G349" s="40">
        <v>525</v>
      </c>
      <c r="I349" s="23">
        <f t="shared" si="5"/>
        <v>7.29</v>
      </c>
      <c r="J349" s="24"/>
      <c r="K349" s="24"/>
      <c r="L349" s="23">
        <v>3827.25</v>
      </c>
      <c r="O349" s="26"/>
    </row>
    <row r="350" spans="1:15" ht="26.25">
      <c r="A350" s="15">
        <v>349</v>
      </c>
      <c r="B350" s="16" t="s">
        <v>224</v>
      </c>
      <c r="C350" s="17" t="s">
        <v>670</v>
      </c>
      <c r="D350" s="39"/>
      <c r="E350" s="19"/>
      <c r="G350" s="40">
        <v>850</v>
      </c>
      <c r="I350" s="23">
        <f t="shared" si="5"/>
        <v>12.99</v>
      </c>
      <c r="J350" s="24"/>
      <c r="K350" s="24"/>
      <c r="L350" s="23">
        <v>11041.5</v>
      </c>
      <c r="O350" s="26"/>
    </row>
    <row r="351" spans="1:15" ht="26.25">
      <c r="A351" s="27">
        <v>350</v>
      </c>
      <c r="B351" s="16" t="s">
        <v>224</v>
      </c>
      <c r="C351" s="17" t="s">
        <v>671</v>
      </c>
      <c r="D351" s="39"/>
      <c r="E351" s="19"/>
      <c r="G351" s="40">
        <v>400</v>
      </c>
      <c r="I351" s="23">
        <f t="shared" si="5"/>
        <v>3.49</v>
      </c>
      <c r="J351" s="24"/>
      <c r="K351" s="24"/>
      <c r="L351" s="23">
        <v>1396</v>
      </c>
      <c r="O351" s="26"/>
    </row>
    <row r="352" spans="1:15" ht="39">
      <c r="A352" s="15">
        <v>351</v>
      </c>
      <c r="B352" s="16" t="s">
        <v>225</v>
      </c>
      <c r="C352" s="17" t="s">
        <v>672</v>
      </c>
      <c r="D352" s="39"/>
      <c r="E352" s="19"/>
      <c r="G352" s="40">
        <v>1225</v>
      </c>
      <c r="I352" s="23">
        <f t="shared" si="5"/>
        <v>4.78</v>
      </c>
      <c r="J352" s="24"/>
      <c r="K352" s="24"/>
      <c r="L352" s="23">
        <v>5855.5</v>
      </c>
      <c r="O352" s="26"/>
    </row>
    <row r="353" spans="1:15" ht="39">
      <c r="A353" s="27">
        <v>352</v>
      </c>
      <c r="B353" s="16" t="s">
        <v>225</v>
      </c>
      <c r="C353" s="17" t="s">
        <v>673</v>
      </c>
      <c r="D353" s="39"/>
      <c r="E353" s="19"/>
      <c r="G353" s="40">
        <v>350</v>
      </c>
      <c r="I353" s="23">
        <f t="shared" si="5"/>
        <v>0.89</v>
      </c>
      <c r="J353" s="24"/>
      <c r="K353" s="24"/>
      <c r="L353" s="23">
        <v>311.5</v>
      </c>
      <c r="O353" s="26"/>
    </row>
    <row r="354" spans="1:15" ht="15.75">
      <c r="A354" s="15">
        <v>353</v>
      </c>
      <c r="B354" s="16" t="s">
        <v>226</v>
      </c>
      <c r="C354" s="17" t="s">
        <v>674</v>
      </c>
      <c r="D354" s="39"/>
      <c r="E354" s="19"/>
      <c r="G354" s="40">
        <v>1400</v>
      </c>
      <c r="I354" s="23">
        <f t="shared" si="5"/>
        <v>24.73</v>
      </c>
      <c r="J354" s="24"/>
      <c r="K354" s="24"/>
      <c r="L354" s="23">
        <v>34622</v>
      </c>
      <c r="O354" s="26"/>
    </row>
    <row r="355" spans="1:15" ht="26.25">
      <c r="A355" s="27">
        <v>354</v>
      </c>
      <c r="B355" s="16" t="s">
        <v>226</v>
      </c>
      <c r="C355" s="17" t="s">
        <v>675</v>
      </c>
      <c r="D355" s="39"/>
      <c r="E355" s="19"/>
      <c r="G355" s="40">
        <v>200</v>
      </c>
      <c r="I355" s="23">
        <f t="shared" si="5"/>
        <v>37.17</v>
      </c>
      <c r="J355" s="24"/>
      <c r="K355" s="24"/>
      <c r="L355" s="23">
        <v>7434</v>
      </c>
      <c r="O355" s="26"/>
    </row>
    <row r="356" spans="1:15" ht="15.75">
      <c r="A356" s="15">
        <v>355</v>
      </c>
      <c r="B356" s="16" t="s">
        <v>226</v>
      </c>
      <c r="C356" s="17" t="s">
        <v>676</v>
      </c>
      <c r="D356" s="39"/>
      <c r="E356" s="19"/>
      <c r="G356" s="40">
        <v>1725</v>
      </c>
      <c r="I356" s="23">
        <f t="shared" si="5"/>
        <v>12.04</v>
      </c>
      <c r="J356" s="24"/>
      <c r="K356" s="24"/>
      <c r="L356" s="23">
        <v>20769</v>
      </c>
      <c r="O356" s="26"/>
    </row>
    <row r="357" spans="1:15" ht="15.75">
      <c r="A357" s="27">
        <v>356</v>
      </c>
      <c r="B357" s="16" t="s">
        <v>226</v>
      </c>
      <c r="C357" s="17" t="s">
        <v>677</v>
      </c>
      <c r="D357" s="39"/>
      <c r="E357" s="19"/>
      <c r="G357" s="40">
        <v>750</v>
      </c>
      <c r="I357" s="23">
        <f t="shared" si="5"/>
        <v>9.88</v>
      </c>
      <c r="J357" s="24"/>
      <c r="K357" s="24"/>
      <c r="L357" s="23">
        <v>7410.000000000001</v>
      </c>
      <c r="O357" s="26"/>
    </row>
    <row r="358" spans="1:15" ht="15.75">
      <c r="A358" s="15">
        <v>357</v>
      </c>
      <c r="B358" s="16" t="s">
        <v>227</v>
      </c>
      <c r="C358" s="17" t="s">
        <v>678</v>
      </c>
      <c r="D358" s="39"/>
      <c r="E358" s="19"/>
      <c r="G358" s="40">
        <v>540</v>
      </c>
      <c r="I358" s="23">
        <f t="shared" si="5"/>
        <v>18.9</v>
      </c>
      <c r="J358" s="24"/>
      <c r="K358" s="24"/>
      <c r="L358" s="23">
        <v>10206</v>
      </c>
      <c r="O358" s="26"/>
    </row>
    <row r="359" spans="1:15" ht="15.75">
      <c r="A359" s="27">
        <v>358</v>
      </c>
      <c r="B359" s="16" t="s">
        <v>227</v>
      </c>
      <c r="C359" s="17" t="s">
        <v>679</v>
      </c>
      <c r="D359" s="39"/>
      <c r="E359" s="19"/>
      <c r="G359" s="40">
        <v>250</v>
      </c>
      <c r="I359" s="23">
        <f t="shared" si="5"/>
        <v>27.04</v>
      </c>
      <c r="J359" s="24"/>
      <c r="K359" s="24"/>
      <c r="L359" s="23">
        <v>6760</v>
      </c>
      <c r="O359" s="26"/>
    </row>
    <row r="360" spans="1:15" ht="15.75">
      <c r="A360" s="15">
        <v>359</v>
      </c>
      <c r="B360" s="16" t="s">
        <v>228</v>
      </c>
      <c r="C360" s="17" t="s">
        <v>680</v>
      </c>
      <c r="D360" s="39"/>
      <c r="E360" s="19"/>
      <c r="G360" s="40">
        <v>500</v>
      </c>
      <c r="I360" s="23">
        <f t="shared" si="5"/>
        <v>2.3</v>
      </c>
      <c r="J360" s="24"/>
      <c r="K360" s="24"/>
      <c r="L360" s="23">
        <v>1150</v>
      </c>
      <c r="O360" s="26"/>
    </row>
    <row r="361" spans="1:15" ht="15.75">
      <c r="A361" s="27">
        <v>360</v>
      </c>
      <c r="B361" s="16" t="s">
        <v>228</v>
      </c>
      <c r="C361" s="17" t="s">
        <v>681</v>
      </c>
      <c r="D361" s="39"/>
      <c r="E361" s="19"/>
      <c r="G361" s="40">
        <v>425</v>
      </c>
      <c r="I361" s="23">
        <f t="shared" si="5"/>
        <v>3.3</v>
      </c>
      <c r="J361" s="24"/>
      <c r="K361" s="24"/>
      <c r="L361" s="23">
        <v>1402.5</v>
      </c>
      <c r="O361" s="26"/>
    </row>
    <row r="362" spans="1:15" ht="15.75">
      <c r="A362" s="15">
        <v>361</v>
      </c>
      <c r="B362" s="16" t="s">
        <v>229</v>
      </c>
      <c r="C362" s="17" t="s">
        <v>682</v>
      </c>
      <c r="D362" s="39"/>
      <c r="E362" s="19"/>
      <c r="G362" s="40">
        <v>7000</v>
      </c>
      <c r="I362" s="23">
        <f t="shared" si="5"/>
        <v>1.14</v>
      </c>
      <c r="J362" s="24"/>
      <c r="K362" s="24"/>
      <c r="L362" s="23">
        <v>7979.999999999999</v>
      </c>
      <c r="O362" s="26"/>
    </row>
    <row r="363" spans="1:15" ht="26.25">
      <c r="A363" s="27">
        <v>362</v>
      </c>
      <c r="B363" s="16" t="s">
        <v>230</v>
      </c>
      <c r="C363" s="17" t="s">
        <v>683</v>
      </c>
      <c r="D363" s="39"/>
      <c r="E363" s="19"/>
      <c r="G363" s="40">
        <v>3350</v>
      </c>
      <c r="I363" s="23">
        <f t="shared" si="5"/>
        <v>12.5</v>
      </c>
      <c r="J363" s="24"/>
      <c r="K363" s="24"/>
      <c r="L363" s="23">
        <v>41875</v>
      </c>
      <c r="O363" s="26"/>
    </row>
    <row r="364" spans="1:15" ht="26.25">
      <c r="A364" s="15">
        <v>363</v>
      </c>
      <c r="B364" s="16" t="s">
        <v>231</v>
      </c>
      <c r="C364" s="17" t="s">
        <v>684</v>
      </c>
      <c r="D364" s="39"/>
      <c r="E364" s="19"/>
      <c r="G364" s="40">
        <v>750</v>
      </c>
      <c r="I364" s="23">
        <f t="shared" si="5"/>
        <v>6.31</v>
      </c>
      <c r="J364" s="24"/>
      <c r="K364" s="24"/>
      <c r="L364" s="23">
        <v>4732.5</v>
      </c>
      <c r="O364" s="26"/>
    </row>
    <row r="365" spans="1:15" ht="26.25">
      <c r="A365" s="27">
        <v>364</v>
      </c>
      <c r="B365" s="16" t="s">
        <v>231</v>
      </c>
      <c r="C365" s="17" t="s">
        <v>685</v>
      </c>
      <c r="D365" s="39"/>
      <c r="E365" s="19"/>
      <c r="G365" s="40">
        <v>750</v>
      </c>
      <c r="I365" s="23">
        <f t="shared" si="5"/>
        <v>11.99</v>
      </c>
      <c r="J365" s="24"/>
      <c r="K365" s="24"/>
      <c r="L365" s="23">
        <v>8992.5</v>
      </c>
      <c r="O365" s="26"/>
    </row>
    <row r="366" spans="1:15" ht="26.25">
      <c r="A366" s="15">
        <v>365</v>
      </c>
      <c r="B366" s="16" t="s">
        <v>231</v>
      </c>
      <c r="C366" s="17" t="s">
        <v>686</v>
      </c>
      <c r="D366" s="39"/>
      <c r="E366" s="19"/>
      <c r="G366" s="40">
        <v>500</v>
      </c>
      <c r="I366" s="23">
        <f t="shared" si="5"/>
        <v>22.32</v>
      </c>
      <c r="J366" s="24"/>
      <c r="K366" s="24"/>
      <c r="L366" s="23">
        <v>11160</v>
      </c>
      <c r="O366" s="26"/>
    </row>
    <row r="367" spans="1:15" ht="26.25">
      <c r="A367" s="27">
        <v>366</v>
      </c>
      <c r="B367" s="16" t="s">
        <v>232</v>
      </c>
      <c r="C367" s="17" t="s">
        <v>687</v>
      </c>
      <c r="D367" s="39"/>
      <c r="E367" s="19"/>
      <c r="G367" s="40">
        <v>500</v>
      </c>
      <c r="I367" s="23">
        <f t="shared" si="5"/>
        <v>14.33</v>
      </c>
      <c r="J367" s="24"/>
      <c r="K367" s="24"/>
      <c r="L367" s="23">
        <v>7165</v>
      </c>
      <c r="O367" s="26"/>
    </row>
    <row r="368" spans="1:15" ht="26.25">
      <c r="A368" s="15">
        <v>367</v>
      </c>
      <c r="B368" s="16" t="s">
        <v>232</v>
      </c>
      <c r="C368" s="17" t="s">
        <v>688</v>
      </c>
      <c r="D368" s="39"/>
      <c r="E368" s="19"/>
      <c r="G368" s="40">
        <v>340</v>
      </c>
      <c r="I368" s="23">
        <f t="shared" si="5"/>
        <v>2.75</v>
      </c>
      <c r="J368" s="24"/>
      <c r="K368" s="24"/>
      <c r="L368" s="23">
        <v>935</v>
      </c>
      <c r="O368" s="26"/>
    </row>
    <row r="369" spans="1:15" ht="26.25">
      <c r="A369" s="27">
        <v>368</v>
      </c>
      <c r="B369" s="16" t="s">
        <v>232</v>
      </c>
      <c r="C369" s="17" t="s">
        <v>689</v>
      </c>
      <c r="D369" s="39"/>
      <c r="E369" s="19"/>
      <c r="G369" s="40">
        <v>500</v>
      </c>
      <c r="I369" s="23">
        <f t="shared" si="5"/>
        <v>29.82</v>
      </c>
      <c r="J369" s="24"/>
      <c r="K369" s="24"/>
      <c r="L369" s="23">
        <v>14910</v>
      </c>
      <c r="O369" s="26"/>
    </row>
    <row r="370" spans="1:15" ht="26.25">
      <c r="A370" s="15">
        <v>369</v>
      </c>
      <c r="B370" s="16" t="s">
        <v>232</v>
      </c>
      <c r="C370" s="17" t="s">
        <v>690</v>
      </c>
      <c r="D370" s="39"/>
      <c r="E370" s="19"/>
      <c r="G370" s="40">
        <v>300</v>
      </c>
      <c r="I370" s="23">
        <f t="shared" si="5"/>
        <v>57.79</v>
      </c>
      <c r="J370" s="24"/>
      <c r="K370" s="24"/>
      <c r="L370" s="23">
        <v>17337</v>
      </c>
      <c r="O370" s="26"/>
    </row>
    <row r="371" spans="1:15" ht="15.75">
      <c r="A371" s="27">
        <v>370</v>
      </c>
      <c r="B371" s="16" t="s">
        <v>232</v>
      </c>
      <c r="C371" s="17" t="s">
        <v>691</v>
      </c>
      <c r="D371" s="39"/>
      <c r="E371" s="19"/>
      <c r="G371" s="40">
        <v>415</v>
      </c>
      <c r="I371" s="23">
        <f t="shared" si="5"/>
        <v>4.48</v>
      </c>
      <c r="J371" s="24"/>
      <c r="K371" s="24"/>
      <c r="L371" s="23">
        <v>1859.2000000000003</v>
      </c>
      <c r="O371" s="26"/>
    </row>
    <row r="372" spans="1:15" ht="15.75">
      <c r="A372" s="15">
        <v>371</v>
      </c>
      <c r="B372" s="16" t="s">
        <v>233</v>
      </c>
      <c r="C372" s="17" t="s">
        <v>692</v>
      </c>
      <c r="D372" s="39"/>
      <c r="E372" s="19"/>
      <c r="G372" s="40">
        <v>4000</v>
      </c>
      <c r="I372" s="23">
        <f t="shared" si="5"/>
        <v>0.7</v>
      </c>
      <c r="J372" s="24"/>
      <c r="K372" s="24"/>
      <c r="L372" s="23">
        <v>2800</v>
      </c>
      <c r="O372" s="26"/>
    </row>
    <row r="373" spans="1:15" ht="15.75">
      <c r="A373" s="27">
        <v>372</v>
      </c>
      <c r="B373" s="16" t="s">
        <v>234</v>
      </c>
      <c r="C373" s="17" t="s">
        <v>693</v>
      </c>
      <c r="D373" s="39"/>
      <c r="E373" s="19"/>
      <c r="G373" s="40">
        <v>4150</v>
      </c>
      <c r="I373" s="23">
        <f t="shared" si="5"/>
        <v>1.1</v>
      </c>
      <c r="J373" s="24"/>
      <c r="K373" s="24"/>
      <c r="L373" s="23">
        <v>4565</v>
      </c>
      <c r="O373" s="26"/>
    </row>
    <row r="374" spans="1:15" ht="15.75">
      <c r="A374" s="15">
        <v>373</v>
      </c>
      <c r="B374" s="16" t="s">
        <v>234</v>
      </c>
      <c r="C374" s="17" t="s">
        <v>694</v>
      </c>
      <c r="D374" s="39"/>
      <c r="E374" s="19"/>
      <c r="G374" s="40">
        <v>1550</v>
      </c>
      <c r="I374" s="23">
        <f t="shared" si="5"/>
        <v>3.41</v>
      </c>
      <c r="J374" s="24"/>
      <c r="K374" s="24"/>
      <c r="L374" s="23">
        <v>5285.5</v>
      </c>
      <c r="O374" s="26"/>
    </row>
    <row r="375" spans="1:15" ht="15.75">
      <c r="A375" s="27">
        <v>374</v>
      </c>
      <c r="B375" s="16" t="s">
        <v>235</v>
      </c>
      <c r="C375" s="17" t="s">
        <v>695</v>
      </c>
      <c r="D375" s="39"/>
      <c r="E375" s="19"/>
      <c r="G375" s="40">
        <v>350</v>
      </c>
      <c r="I375" s="23">
        <f t="shared" si="5"/>
        <v>5.9</v>
      </c>
      <c r="J375" s="24"/>
      <c r="K375" s="24"/>
      <c r="L375" s="23">
        <v>2065</v>
      </c>
      <c r="O375" s="26"/>
    </row>
    <row r="376" spans="1:15" ht="15.75">
      <c r="A376" s="15">
        <v>375</v>
      </c>
      <c r="B376" s="16" t="s">
        <v>235</v>
      </c>
      <c r="C376" s="17" t="s">
        <v>696</v>
      </c>
      <c r="D376" s="39"/>
      <c r="E376" s="19"/>
      <c r="G376" s="40">
        <v>1250</v>
      </c>
      <c r="I376" s="23">
        <f t="shared" si="5"/>
        <v>4.8</v>
      </c>
      <c r="J376" s="24"/>
      <c r="K376" s="24"/>
      <c r="L376" s="23">
        <v>6000</v>
      </c>
      <c r="O376" s="26"/>
    </row>
    <row r="377" spans="1:15" ht="15.75">
      <c r="A377" s="27">
        <v>376</v>
      </c>
      <c r="B377" s="16" t="s">
        <v>235</v>
      </c>
      <c r="C377" s="17" t="s">
        <v>697</v>
      </c>
      <c r="D377" s="39"/>
      <c r="E377" s="19"/>
      <c r="G377" s="40">
        <v>5500</v>
      </c>
      <c r="I377" s="23">
        <f t="shared" si="5"/>
        <v>0.6</v>
      </c>
      <c r="J377" s="24"/>
      <c r="K377" s="24"/>
      <c r="L377" s="23">
        <v>3300</v>
      </c>
      <c r="O377" s="26"/>
    </row>
    <row r="378" spans="1:15" ht="15.75">
      <c r="A378" s="15">
        <v>377</v>
      </c>
      <c r="B378" s="16" t="s">
        <v>236</v>
      </c>
      <c r="C378" s="17" t="s">
        <v>698</v>
      </c>
      <c r="D378" s="39"/>
      <c r="E378" s="19"/>
      <c r="G378" s="40">
        <v>175</v>
      </c>
      <c r="I378" s="23">
        <f t="shared" si="5"/>
        <v>3.16</v>
      </c>
      <c r="J378" s="24"/>
      <c r="K378" s="24"/>
      <c r="L378" s="23">
        <v>553</v>
      </c>
      <c r="O378" s="26"/>
    </row>
    <row r="379" spans="1:15" ht="15.75">
      <c r="A379" s="27">
        <v>378</v>
      </c>
      <c r="B379" s="16" t="s">
        <v>236</v>
      </c>
      <c r="C379" s="17" t="s">
        <v>699</v>
      </c>
      <c r="D379" s="39"/>
      <c r="E379" s="19"/>
      <c r="G379" s="40">
        <v>1940</v>
      </c>
      <c r="I379" s="23">
        <f t="shared" si="5"/>
        <v>0.68</v>
      </c>
      <c r="J379" s="24"/>
      <c r="K379" s="24"/>
      <c r="L379" s="23">
        <v>1319.2</v>
      </c>
      <c r="O379" s="26"/>
    </row>
    <row r="380" spans="1:15" ht="15.75">
      <c r="A380" s="15">
        <v>379</v>
      </c>
      <c r="B380" s="16" t="s">
        <v>237</v>
      </c>
      <c r="C380" s="17" t="s">
        <v>700</v>
      </c>
      <c r="D380" s="39"/>
      <c r="E380" s="19"/>
      <c r="G380" s="40">
        <v>1900</v>
      </c>
      <c r="I380" s="23">
        <f t="shared" si="5"/>
        <v>1.98</v>
      </c>
      <c r="J380" s="24"/>
      <c r="K380" s="24"/>
      <c r="L380" s="23">
        <v>3762</v>
      </c>
      <c r="O380" s="26"/>
    </row>
    <row r="381" spans="1:15" ht="15.75">
      <c r="A381" s="27">
        <v>380</v>
      </c>
      <c r="B381" s="16" t="s">
        <v>237</v>
      </c>
      <c r="C381" s="17" t="s">
        <v>701</v>
      </c>
      <c r="D381" s="39"/>
      <c r="E381" s="19"/>
      <c r="G381" s="40">
        <v>6725</v>
      </c>
      <c r="I381" s="23">
        <f t="shared" si="5"/>
        <v>0.92</v>
      </c>
      <c r="J381" s="24"/>
      <c r="K381" s="24"/>
      <c r="L381" s="23">
        <v>6187</v>
      </c>
      <c r="O381" s="26"/>
    </row>
    <row r="382" spans="1:15" ht="15.75">
      <c r="A382" s="15">
        <v>381</v>
      </c>
      <c r="B382" s="16" t="s">
        <v>238</v>
      </c>
      <c r="C382" s="17" t="s">
        <v>702</v>
      </c>
      <c r="D382" s="39"/>
      <c r="E382" s="19"/>
      <c r="G382" s="40">
        <v>8000</v>
      </c>
      <c r="I382" s="23">
        <f t="shared" si="5"/>
        <v>1.37</v>
      </c>
      <c r="J382" s="24"/>
      <c r="K382" s="24"/>
      <c r="L382" s="23">
        <v>10960</v>
      </c>
      <c r="O382" s="26"/>
    </row>
    <row r="383" spans="1:15" ht="15.75">
      <c r="A383" s="27">
        <v>382</v>
      </c>
      <c r="B383" s="16" t="s">
        <v>238</v>
      </c>
      <c r="C383" s="17" t="s">
        <v>703</v>
      </c>
      <c r="D383" s="39"/>
      <c r="E383" s="19"/>
      <c r="G383" s="40">
        <v>4400</v>
      </c>
      <c r="I383" s="23">
        <f t="shared" si="5"/>
        <v>3.47</v>
      </c>
      <c r="J383" s="24"/>
      <c r="K383" s="24"/>
      <c r="L383" s="23">
        <v>15268</v>
      </c>
      <c r="O383" s="26"/>
    </row>
    <row r="384" spans="1:15" ht="26.25">
      <c r="A384" s="15">
        <v>383</v>
      </c>
      <c r="B384" s="16" t="s">
        <v>239</v>
      </c>
      <c r="C384" s="17" t="s">
        <v>704</v>
      </c>
      <c r="D384" s="39"/>
      <c r="E384" s="19"/>
      <c r="G384" s="40">
        <v>800</v>
      </c>
      <c r="I384" s="23">
        <f t="shared" si="5"/>
        <v>17.58</v>
      </c>
      <c r="J384" s="24"/>
      <c r="K384" s="24"/>
      <c r="L384" s="23">
        <v>14063.999999999998</v>
      </c>
      <c r="O384" s="26"/>
    </row>
    <row r="385" spans="1:15" ht="26.25">
      <c r="A385" s="27">
        <v>384</v>
      </c>
      <c r="B385" s="16" t="s">
        <v>239</v>
      </c>
      <c r="C385" s="17" t="s">
        <v>705</v>
      </c>
      <c r="D385" s="39"/>
      <c r="E385" s="19"/>
      <c r="G385" s="40">
        <v>750</v>
      </c>
      <c r="I385" s="23">
        <f t="shared" si="5"/>
        <v>8.61</v>
      </c>
      <c r="J385" s="24"/>
      <c r="K385" s="24"/>
      <c r="L385" s="23">
        <v>6457.5</v>
      </c>
      <c r="O385" s="26"/>
    </row>
    <row r="386" spans="1:15" ht="15.75">
      <c r="A386" s="15">
        <v>385</v>
      </c>
      <c r="B386" s="16" t="s">
        <v>240</v>
      </c>
      <c r="C386" s="17" t="s">
        <v>706</v>
      </c>
      <c r="D386" s="39"/>
      <c r="E386" s="19"/>
      <c r="G386" s="40">
        <v>38</v>
      </c>
      <c r="I386" s="23">
        <f t="shared" si="5"/>
        <v>19.93</v>
      </c>
      <c r="J386" s="24"/>
      <c r="K386" s="24"/>
      <c r="L386" s="23">
        <v>757.34</v>
      </c>
      <c r="O386" s="26"/>
    </row>
    <row r="387" spans="1:15" ht="15.75">
      <c r="A387" s="27">
        <v>386</v>
      </c>
      <c r="B387" s="16" t="s">
        <v>240</v>
      </c>
      <c r="C387" s="17" t="s">
        <v>707</v>
      </c>
      <c r="D387" s="39"/>
      <c r="E387" s="19"/>
      <c r="G387" s="40">
        <v>10</v>
      </c>
      <c r="I387" s="23">
        <f aca="true" t="shared" si="6" ref="I387:I450">L387/G387</f>
        <v>106.58</v>
      </c>
      <c r="J387" s="24"/>
      <c r="K387" s="24"/>
      <c r="L387" s="23">
        <v>1065.8</v>
      </c>
      <c r="O387" s="26"/>
    </row>
    <row r="388" spans="1:15" ht="15.75">
      <c r="A388" s="15">
        <v>387</v>
      </c>
      <c r="B388" s="16" t="s">
        <v>240</v>
      </c>
      <c r="C388" s="17" t="s">
        <v>708</v>
      </c>
      <c r="D388" s="39"/>
      <c r="E388" s="19"/>
      <c r="G388" s="40">
        <v>130</v>
      </c>
      <c r="I388" s="23">
        <f t="shared" si="6"/>
        <v>31.17</v>
      </c>
      <c r="J388" s="24"/>
      <c r="K388" s="24"/>
      <c r="L388" s="23">
        <v>4052.1000000000004</v>
      </c>
      <c r="O388" s="26"/>
    </row>
    <row r="389" spans="1:15" ht="15.75">
      <c r="A389" s="27">
        <v>388</v>
      </c>
      <c r="B389" s="16" t="s">
        <v>240</v>
      </c>
      <c r="C389" s="17" t="s">
        <v>709</v>
      </c>
      <c r="D389" s="39"/>
      <c r="E389" s="19"/>
      <c r="G389" s="40">
        <v>25</v>
      </c>
      <c r="I389" s="23">
        <f t="shared" si="6"/>
        <v>10.34</v>
      </c>
      <c r="J389" s="24"/>
      <c r="K389" s="24"/>
      <c r="L389" s="23">
        <v>258.5</v>
      </c>
      <c r="O389" s="26"/>
    </row>
    <row r="390" spans="1:15" ht="15.75">
      <c r="A390" s="15">
        <v>389</v>
      </c>
      <c r="B390" s="16" t="s">
        <v>241</v>
      </c>
      <c r="C390" s="17" t="s">
        <v>710</v>
      </c>
      <c r="D390" s="39"/>
      <c r="E390" s="19"/>
      <c r="G390" s="40">
        <v>5000</v>
      </c>
      <c r="I390" s="23">
        <f t="shared" si="6"/>
        <v>1.72</v>
      </c>
      <c r="J390" s="24"/>
      <c r="K390" s="24"/>
      <c r="L390" s="23">
        <v>8600</v>
      </c>
      <c r="O390" s="26"/>
    </row>
    <row r="391" spans="1:15" ht="26.25">
      <c r="A391" s="27">
        <v>390</v>
      </c>
      <c r="B391" s="16" t="s">
        <v>242</v>
      </c>
      <c r="C391" s="17" t="s">
        <v>711</v>
      </c>
      <c r="D391" s="39"/>
      <c r="E391" s="19"/>
      <c r="G391" s="40">
        <v>1100</v>
      </c>
      <c r="I391" s="23">
        <f t="shared" si="6"/>
        <v>6.29</v>
      </c>
      <c r="J391" s="24"/>
      <c r="K391" s="24"/>
      <c r="L391" s="23">
        <v>6919</v>
      </c>
      <c r="O391" s="26"/>
    </row>
    <row r="392" spans="1:15" ht="15.75">
      <c r="A392" s="15">
        <v>391</v>
      </c>
      <c r="B392" s="16" t="s">
        <v>243</v>
      </c>
      <c r="C392" s="17" t="s">
        <v>712</v>
      </c>
      <c r="D392" s="39"/>
      <c r="E392" s="19"/>
      <c r="G392" s="40">
        <v>2750</v>
      </c>
      <c r="I392" s="23">
        <f t="shared" si="6"/>
        <v>1.48</v>
      </c>
      <c r="J392" s="24"/>
      <c r="K392" s="24"/>
      <c r="L392" s="23">
        <v>4070</v>
      </c>
      <c r="O392" s="26"/>
    </row>
    <row r="393" spans="1:15" ht="15.75">
      <c r="A393" s="27">
        <v>392</v>
      </c>
      <c r="B393" s="32" t="s">
        <v>243</v>
      </c>
      <c r="C393" s="17" t="s">
        <v>713</v>
      </c>
      <c r="D393" s="39"/>
      <c r="E393" s="19"/>
      <c r="G393" s="40">
        <v>5850</v>
      </c>
      <c r="I393" s="23">
        <f t="shared" si="6"/>
        <v>1.45</v>
      </c>
      <c r="J393" s="24"/>
      <c r="K393" s="24"/>
      <c r="L393" s="23">
        <v>8482.5</v>
      </c>
      <c r="O393" s="26"/>
    </row>
    <row r="394" spans="1:15" ht="15.75">
      <c r="A394" s="15">
        <v>393</v>
      </c>
      <c r="B394" s="32" t="s">
        <v>244</v>
      </c>
      <c r="C394" s="17" t="s">
        <v>714</v>
      </c>
      <c r="D394" s="39"/>
      <c r="E394" s="19"/>
      <c r="G394" s="40">
        <v>45000</v>
      </c>
      <c r="I394" s="23">
        <f t="shared" si="6"/>
        <v>0.25</v>
      </c>
      <c r="J394" s="24"/>
      <c r="K394" s="24"/>
      <c r="L394" s="23">
        <v>11250</v>
      </c>
      <c r="O394" s="26"/>
    </row>
    <row r="395" spans="1:15" ht="15.75">
      <c r="A395" s="27">
        <v>394</v>
      </c>
      <c r="B395" s="32" t="s">
        <v>244</v>
      </c>
      <c r="C395" s="17" t="s">
        <v>715</v>
      </c>
      <c r="D395" s="39"/>
      <c r="E395" s="19"/>
      <c r="G395" s="40">
        <v>5000</v>
      </c>
      <c r="I395" s="23">
        <f t="shared" si="6"/>
        <v>0.26</v>
      </c>
      <c r="J395" s="24"/>
      <c r="K395" s="24"/>
      <c r="L395" s="23">
        <v>1300</v>
      </c>
      <c r="O395" s="26"/>
    </row>
    <row r="396" spans="1:15" ht="15.75">
      <c r="A396" s="15">
        <v>395</v>
      </c>
      <c r="B396" s="16" t="s">
        <v>244</v>
      </c>
      <c r="C396" s="17" t="s">
        <v>245</v>
      </c>
      <c r="D396" s="39"/>
      <c r="E396" s="19"/>
      <c r="G396" s="40">
        <v>700</v>
      </c>
      <c r="I396" s="23">
        <f t="shared" si="6"/>
        <v>8.67</v>
      </c>
      <c r="J396" s="24"/>
      <c r="K396" s="24"/>
      <c r="L396" s="23">
        <v>6069</v>
      </c>
      <c r="O396" s="26"/>
    </row>
    <row r="397" spans="1:15" ht="15.75">
      <c r="A397" s="27">
        <v>396</v>
      </c>
      <c r="B397" s="16" t="s">
        <v>244</v>
      </c>
      <c r="C397" s="17" t="s">
        <v>716</v>
      </c>
      <c r="D397" s="29"/>
      <c r="E397" s="19"/>
      <c r="G397" s="21">
        <v>22500</v>
      </c>
      <c r="I397" s="23">
        <f t="shared" si="6"/>
        <v>0.3</v>
      </c>
      <c r="J397" s="24"/>
      <c r="K397" s="24"/>
      <c r="L397" s="23">
        <v>6750</v>
      </c>
      <c r="O397" s="26"/>
    </row>
    <row r="398" spans="1:15" ht="15.75">
      <c r="A398" s="15">
        <v>397</v>
      </c>
      <c r="B398" s="16" t="s">
        <v>246</v>
      </c>
      <c r="C398" s="17" t="s">
        <v>717</v>
      </c>
      <c r="D398" s="29"/>
      <c r="E398" s="19"/>
      <c r="G398" s="21">
        <v>20500</v>
      </c>
      <c r="I398" s="23">
        <f t="shared" si="6"/>
        <v>0.27</v>
      </c>
      <c r="J398" s="24"/>
      <c r="K398" s="24"/>
      <c r="L398" s="23">
        <v>5535</v>
      </c>
      <c r="O398" s="26"/>
    </row>
    <row r="399" spans="1:15" ht="15.75">
      <c r="A399" s="27">
        <v>398</v>
      </c>
      <c r="B399" s="16" t="s">
        <v>246</v>
      </c>
      <c r="C399" s="17" t="s">
        <v>718</v>
      </c>
      <c r="D399" s="29"/>
      <c r="E399" s="19"/>
      <c r="G399" s="21">
        <v>35000</v>
      </c>
      <c r="I399" s="23">
        <f t="shared" si="6"/>
        <v>0.31</v>
      </c>
      <c r="J399" s="24"/>
      <c r="K399" s="24"/>
      <c r="L399" s="23">
        <v>10850</v>
      </c>
      <c r="O399" s="26"/>
    </row>
    <row r="400" spans="1:15" ht="26.25">
      <c r="A400" s="15">
        <v>399</v>
      </c>
      <c r="B400" s="16" t="s">
        <v>247</v>
      </c>
      <c r="C400" s="17" t="s">
        <v>719</v>
      </c>
      <c r="D400" s="29"/>
      <c r="E400" s="19"/>
      <c r="G400" s="21">
        <v>10875</v>
      </c>
      <c r="I400" s="23">
        <f t="shared" si="6"/>
        <v>0.78</v>
      </c>
      <c r="J400" s="24"/>
      <c r="K400" s="24"/>
      <c r="L400" s="23">
        <v>8482.5</v>
      </c>
      <c r="O400" s="26"/>
    </row>
    <row r="401" spans="1:15" ht="15.75">
      <c r="A401" s="27">
        <v>400</v>
      </c>
      <c r="B401" s="16" t="s">
        <v>247</v>
      </c>
      <c r="C401" s="17" t="s">
        <v>720</v>
      </c>
      <c r="D401" s="29"/>
      <c r="E401" s="19"/>
      <c r="G401" s="21">
        <v>50000</v>
      </c>
      <c r="I401" s="23">
        <f t="shared" si="6"/>
        <v>0.52</v>
      </c>
      <c r="J401" s="24"/>
      <c r="K401" s="24"/>
      <c r="L401" s="23">
        <v>26000</v>
      </c>
      <c r="O401" s="26"/>
    </row>
    <row r="402" spans="1:15" ht="15.75">
      <c r="A402" s="15">
        <v>401</v>
      </c>
      <c r="B402" s="46" t="s">
        <v>247</v>
      </c>
      <c r="C402" s="17" t="s">
        <v>721</v>
      </c>
      <c r="D402" s="29"/>
      <c r="E402" s="19"/>
      <c r="G402" s="21">
        <v>50500</v>
      </c>
      <c r="I402" s="23">
        <f t="shared" si="6"/>
        <v>0.47</v>
      </c>
      <c r="J402" s="24"/>
      <c r="K402" s="24"/>
      <c r="L402" s="23">
        <v>23735</v>
      </c>
      <c r="O402" s="26"/>
    </row>
    <row r="403" spans="1:15" ht="15.75">
      <c r="A403" s="27">
        <v>402</v>
      </c>
      <c r="B403" s="16" t="s">
        <v>248</v>
      </c>
      <c r="C403" s="17" t="s">
        <v>722</v>
      </c>
      <c r="D403" s="39"/>
      <c r="E403" s="19"/>
      <c r="G403" s="40">
        <v>6650</v>
      </c>
      <c r="I403" s="23">
        <f t="shared" si="6"/>
        <v>0.35</v>
      </c>
      <c r="J403" s="24"/>
      <c r="K403" s="24"/>
      <c r="L403" s="23">
        <v>2327.5</v>
      </c>
      <c r="O403" s="26"/>
    </row>
    <row r="404" spans="1:15" ht="15.75">
      <c r="A404" s="15">
        <v>403</v>
      </c>
      <c r="B404" s="16" t="s">
        <v>248</v>
      </c>
      <c r="C404" s="17" t="s">
        <v>723</v>
      </c>
      <c r="D404" s="39"/>
      <c r="E404" s="19"/>
      <c r="G404" s="40">
        <v>17750</v>
      </c>
      <c r="I404" s="23">
        <f t="shared" si="6"/>
        <v>0.2</v>
      </c>
      <c r="J404" s="24"/>
      <c r="K404" s="24"/>
      <c r="L404" s="23">
        <v>3550</v>
      </c>
      <c r="O404" s="26"/>
    </row>
    <row r="405" spans="1:15" ht="15.75">
      <c r="A405" s="27">
        <v>404</v>
      </c>
      <c r="B405" s="16" t="s">
        <v>248</v>
      </c>
      <c r="C405" s="17" t="s">
        <v>724</v>
      </c>
      <c r="D405" s="39"/>
      <c r="E405" s="19"/>
      <c r="G405" s="40">
        <v>18250</v>
      </c>
      <c r="I405" s="23">
        <f t="shared" si="6"/>
        <v>0.27</v>
      </c>
      <c r="J405" s="24"/>
      <c r="K405" s="24"/>
      <c r="L405" s="23">
        <v>4927.5</v>
      </c>
      <c r="O405" s="26"/>
    </row>
    <row r="406" spans="1:15" ht="15.75">
      <c r="A406" s="15">
        <v>405</v>
      </c>
      <c r="B406" s="16" t="s">
        <v>249</v>
      </c>
      <c r="C406" s="17" t="s">
        <v>725</v>
      </c>
      <c r="D406" s="39"/>
      <c r="E406" s="19"/>
      <c r="G406" s="40">
        <v>12050</v>
      </c>
      <c r="I406" s="23">
        <f t="shared" si="6"/>
        <v>0.31</v>
      </c>
      <c r="J406" s="24"/>
      <c r="K406" s="24"/>
      <c r="L406" s="23">
        <v>3735.5</v>
      </c>
      <c r="O406" s="26"/>
    </row>
    <row r="407" spans="1:15" ht="26.25">
      <c r="A407" s="27">
        <v>406</v>
      </c>
      <c r="B407" s="16" t="s">
        <v>250</v>
      </c>
      <c r="C407" s="17" t="s">
        <v>726</v>
      </c>
      <c r="D407" s="39"/>
      <c r="E407" s="19"/>
      <c r="G407" s="40">
        <v>2000</v>
      </c>
      <c r="I407" s="23">
        <f t="shared" si="6"/>
        <v>1.1</v>
      </c>
      <c r="J407" s="24"/>
      <c r="K407" s="24"/>
      <c r="L407" s="23">
        <v>2200</v>
      </c>
      <c r="O407" s="26"/>
    </row>
    <row r="408" spans="1:15" ht="26.25">
      <c r="A408" s="15">
        <v>407</v>
      </c>
      <c r="B408" s="16" t="s">
        <v>250</v>
      </c>
      <c r="C408" s="17" t="s">
        <v>727</v>
      </c>
      <c r="D408" s="39"/>
      <c r="E408" s="19"/>
      <c r="G408" s="40">
        <v>2150</v>
      </c>
      <c r="I408" s="23">
        <f t="shared" si="6"/>
        <v>0.8</v>
      </c>
      <c r="J408" s="24"/>
      <c r="K408" s="24"/>
      <c r="L408" s="23">
        <v>1720</v>
      </c>
      <c r="O408" s="26"/>
    </row>
    <row r="409" spans="1:15" ht="15.75">
      <c r="A409" s="27">
        <v>408</v>
      </c>
      <c r="B409" s="16" t="s">
        <v>251</v>
      </c>
      <c r="C409" s="17" t="s">
        <v>728</v>
      </c>
      <c r="D409" s="39"/>
      <c r="E409" s="19"/>
      <c r="G409" s="40">
        <v>3700</v>
      </c>
      <c r="I409" s="23">
        <f t="shared" si="6"/>
        <v>2.22</v>
      </c>
      <c r="J409" s="24"/>
      <c r="K409" s="24"/>
      <c r="L409" s="23">
        <v>8214</v>
      </c>
      <c r="O409" s="26"/>
    </row>
    <row r="410" spans="1:15" ht="15.75">
      <c r="A410" s="15">
        <v>409</v>
      </c>
      <c r="B410" s="16" t="s">
        <v>252</v>
      </c>
      <c r="C410" s="17" t="s">
        <v>729</v>
      </c>
      <c r="D410" s="39"/>
      <c r="E410" s="19"/>
      <c r="G410" s="40">
        <v>3400</v>
      </c>
      <c r="I410" s="23">
        <f t="shared" si="6"/>
        <v>0.52</v>
      </c>
      <c r="J410" s="24"/>
      <c r="K410" s="24"/>
      <c r="L410" s="23">
        <v>1768</v>
      </c>
      <c r="O410" s="26"/>
    </row>
    <row r="411" spans="1:15" ht="15.75">
      <c r="A411" s="27">
        <v>410</v>
      </c>
      <c r="B411" s="16" t="s">
        <v>252</v>
      </c>
      <c r="C411" s="17" t="s">
        <v>730</v>
      </c>
      <c r="D411" s="39"/>
      <c r="E411" s="19"/>
      <c r="G411" s="40">
        <v>2850</v>
      </c>
      <c r="I411" s="23">
        <f t="shared" si="6"/>
        <v>1.2</v>
      </c>
      <c r="J411" s="24"/>
      <c r="K411" s="24"/>
      <c r="L411" s="23">
        <v>3420</v>
      </c>
      <c r="O411" s="26"/>
    </row>
    <row r="412" spans="1:15" ht="15.75">
      <c r="A412" s="15">
        <v>411</v>
      </c>
      <c r="B412" s="16" t="s">
        <v>253</v>
      </c>
      <c r="C412" s="17" t="s">
        <v>731</v>
      </c>
      <c r="D412" s="39"/>
      <c r="E412" s="19"/>
      <c r="G412" s="40">
        <v>3150</v>
      </c>
      <c r="I412" s="23">
        <f t="shared" si="6"/>
        <v>1.97</v>
      </c>
      <c r="J412" s="24"/>
      <c r="K412" s="24"/>
      <c r="L412" s="23">
        <v>6205.5</v>
      </c>
      <c r="O412" s="26"/>
    </row>
    <row r="413" spans="1:15" ht="15.75">
      <c r="A413" s="27">
        <v>412</v>
      </c>
      <c r="B413" s="16" t="s">
        <v>253</v>
      </c>
      <c r="C413" s="17" t="s">
        <v>732</v>
      </c>
      <c r="D413" s="39"/>
      <c r="E413" s="19"/>
      <c r="G413" s="40">
        <v>5800</v>
      </c>
      <c r="I413" s="23">
        <f t="shared" si="6"/>
        <v>0.83</v>
      </c>
      <c r="J413" s="24"/>
      <c r="K413" s="24"/>
      <c r="L413" s="23">
        <v>4814</v>
      </c>
      <c r="O413" s="26"/>
    </row>
    <row r="414" spans="1:15" ht="26.25">
      <c r="A414" s="15">
        <v>413</v>
      </c>
      <c r="B414" s="16" t="s">
        <v>254</v>
      </c>
      <c r="C414" s="17" t="s">
        <v>733</v>
      </c>
      <c r="D414" s="39"/>
      <c r="E414" s="19"/>
      <c r="G414" s="40">
        <v>5000</v>
      </c>
      <c r="I414" s="23">
        <f t="shared" si="6"/>
        <v>0.53</v>
      </c>
      <c r="J414" s="24"/>
      <c r="K414" s="24"/>
      <c r="L414" s="23">
        <v>2650</v>
      </c>
      <c r="O414" s="26"/>
    </row>
    <row r="415" spans="1:15" ht="15.75">
      <c r="A415" s="27">
        <v>414</v>
      </c>
      <c r="B415" s="16" t="s">
        <v>255</v>
      </c>
      <c r="C415" s="17" t="s">
        <v>734</v>
      </c>
      <c r="D415" s="39"/>
      <c r="E415" s="19"/>
      <c r="G415" s="40">
        <v>18000</v>
      </c>
      <c r="I415" s="23">
        <f t="shared" si="6"/>
        <v>1.57</v>
      </c>
      <c r="J415" s="24"/>
      <c r="K415" s="24"/>
      <c r="L415" s="23">
        <v>28260</v>
      </c>
      <c r="O415" s="26"/>
    </row>
    <row r="416" spans="1:15" ht="15.75">
      <c r="A416" s="15">
        <v>415</v>
      </c>
      <c r="B416" s="16" t="s">
        <v>256</v>
      </c>
      <c r="C416" s="17" t="s">
        <v>735</v>
      </c>
      <c r="D416" s="39"/>
      <c r="E416" s="19"/>
      <c r="G416" s="40">
        <v>1500</v>
      </c>
      <c r="I416" s="23">
        <f t="shared" si="6"/>
        <v>3.82</v>
      </c>
      <c r="J416" s="24"/>
      <c r="K416" s="24"/>
      <c r="L416" s="23">
        <v>5730</v>
      </c>
      <c r="O416" s="26"/>
    </row>
    <row r="417" spans="1:15" ht="15.75">
      <c r="A417" s="27">
        <v>416</v>
      </c>
      <c r="B417" s="16" t="s">
        <v>256</v>
      </c>
      <c r="C417" s="17" t="s">
        <v>736</v>
      </c>
      <c r="D417" s="39"/>
      <c r="E417" s="19"/>
      <c r="G417" s="40">
        <v>550</v>
      </c>
      <c r="I417" s="23">
        <f t="shared" si="6"/>
        <v>8.68</v>
      </c>
      <c r="J417" s="24"/>
      <c r="K417" s="24"/>
      <c r="L417" s="23">
        <v>4774</v>
      </c>
      <c r="O417" s="26"/>
    </row>
    <row r="418" spans="1:15" ht="26.25">
      <c r="A418" s="15">
        <v>417</v>
      </c>
      <c r="B418" s="16" t="s">
        <v>257</v>
      </c>
      <c r="C418" s="17" t="s">
        <v>737</v>
      </c>
      <c r="D418" s="39"/>
      <c r="E418" s="19"/>
      <c r="G418" s="40">
        <v>2750</v>
      </c>
      <c r="I418" s="23">
        <f t="shared" si="6"/>
        <v>3.04</v>
      </c>
      <c r="J418" s="24"/>
      <c r="K418" s="24"/>
      <c r="L418" s="23">
        <v>8360</v>
      </c>
      <c r="O418" s="26"/>
    </row>
    <row r="419" spans="1:15" ht="15.75">
      <c r="A419" s="27">
        <v>418</v>
      </c>
      <c r="B419" s="16" t="s">
        <v>258</v>
      </c>
      <c r="C419" s="17" t="s">
        <v>738</v>
      </c>
      <c r="D419" s="39"/>
      <c r="E419" s="19"/>
      <c r="G419" s="40">
        <v>2500</v>
      </c>
      <c r="I419" s="23">
        <f t="shared" si="6"/>
        <v>6.19</v>
      </c>
      <c r="J419" s="24"/>
      <c r="K419" s="24"/>
      <c r="L419" s="23">
        <v>15475.000000000002</v>
      </c>
      <c r="O419" s="26"/>
    </row>
    <row r="420" spans="1:15" ht="15.75">
      <c r="A420" s="15">
        <v>419</v>
      </c>
      <c r="B420" s="16" t="s">
        <v>259</v>
      </c>
      <c r="C420" s="17" t="s">
        <v>739</v>
      </c>
      <c r="D420" s="39"/>
      <c r="E420" s="19"/>
      <c r="G420" s="40">
        <v>2000</v>
      </c>
      <c r="I420" s="23">
        <f t="shared" si="6"/>
        <v>5.32</v>
      </c>
      <c r="J420" s="24"/>
      <c r="K420" s="24"/>
      <c r="L420" s="23">
        <v>10640</v>
      </c>
      <c r="O420" s="26"/>
    </row>
    <row r="421" spans="1:15" ht="15.75">
      <c r="A421" s="27">
        <v>420</v>
      </c>
      <c r="B421" s="16" t="s">
        <v>260</v>
      </c>
      <c r="C421" s="17" t="s">
        <v>740</v>
      </c>
      <c r="D421" s="39"/>
      <c r="E421" s="19"/>
      <c r="G421" s="40">
        <v>2000</v>
      </c>
      <c r="I421" s="23">
        <f t="shared" si="6"/>
        <v>2.79</v>
      </c>
      <c r="J421" s="24"/>
      <c r="K421" s="24"/>
      <c r="L421" s="23">
        <v>5580</v>
      </c>
      <c r="O421" s="26"/>
    </row>
    <row r="422" spans="1:15" ht="15.75">
      <c r="A422" s="15">
        <v>421</v>
      </c>
      <c r="B422" s="16" t="s">
        <v>260</v>
      </c>
      <c r="C422" s="17" t="s">
        <v>741</v>
      </c>
      <c r="D422" s="39"/>
      <c r="E422" s="19"/>
      <c r="G422" s="40">
        <v>12500</v>
      </c>
      <c r="I422" s="23">
        <f t="shared" si="6"/>
        <v>9.39</v>
      </c>
      <c r="J422" s="24"/>
      <c r="K422" s="24"/>
      <c r="L422" s="23">
        <v>117375</v>
      </c>
      <c r="O422" s="26"/>
    </row>
    <row r="423" spans="1:15" ht="15.75">
      <c r="A423" s="27">
        <v>422</v>
      </c>
      <c r="B423" s="16" t="s">
        <v>261</v>
      </c>
      <c r="C423" s="17" t="s">
        <v>742</v>
      </c>
      <c r="D423" s="39"/>
      <c r="E423" s="19"/>
      <c r="G423" s="40">
        <v>140</v>
      </c>
      <c r="I423" s="23">
        <f t="shared" si="6"/>
        <v>133.86</v>
      </c>
      <c r="J423" s="24"/>
      <c r="K423" s="24"/>
      <c r="L423" s="23">
        <v>18740.4</v>
      </c>
      <c r="O423" s="26"/>
    </row>
    <row r="424" spans="1:15" ht="15.75">
      <c r="A424" s="15">
        <v>423</v>
      </c>
      <c r="B424" s="16" t="s">
        <v>262</v>
      </c>
      <c r="C424" s="17" t="s">
        <v>743</v>
      </c>
      <c r="D424" s="39"/>
      <c r="E424" s="19"/>
      <c r="G424" s="40">
        <v>400</v>
      </c>
      <c r="I424" s="23">
        <f t="shared" si="6"/>
        <v>7.5</v>
      </c>
      <c r="J424" s="24"/>
      <c r="K424" s="24"/>
      <c r="L424" s="23">
        <v>3000</v>
      </c>
      <c r="O424" s="26"/>
    </row>
    <row r="425" spans="1:15" ht="15.75">
      <c r="A425" s="27">
        <v>424</v>
      </c>
      <c r="B425" s="16" t="s">
        <v>262</v>
      </c>
      <c r="C425" s="17" t="s">
        <v>744</v>
      </c>
      <c r="D425" s="39"/>
      <c r="E425" s="19"/>
      <c r="G425" s="40">
        <v>250</v>
      </c>
      <c r="I425" s="23">
        <f t="shared" si="6"/>
        <v>6.9</v>
      </c>
      <c r="J425" s="24"/>
      <c r="K425" s="24"/>
      <c r="L425" s="23">
        <v>1725</v>
      </c>
      <c r="O425" s="26"/>
    </row>
    <row r="426" spans="1:15" ht="15.75">
      <c r="A426" s="15">
        <v>425</v>
      </c>
      <c r="B426" s="16" t="s">
        <v>263</v>
      </c>
      <c r="C426" s="17" t="s">
        <v>745</v>
      </c>
      <c r="D426" s="39"/>
      <c r="E426" s="19"/>
      <c r="G426" s="40">
        <v>350</v>
      </c>
      <c r="I426" s="23">
        <f t="shared" si="6"/>
        <v>0.93</v>
      </c>
      <c r="J426" s="24"/>
      <c r="K426" s="24"/>
      <c r="L426" s="23">
        <v>325.5</v>
      </c>
      <c r="O426" s="26"/>
    </row>
    <row r="427" spans="1:15" ht="15.75">
      <c r="A427" s="27">
        <v>426</v>
      </c>
      <c r="B427" s="16" t="s">
        <v>263</v>
      </c>
      <c r="C427" s="17" t="s">
        <v>746</v>
      </c>
      <c r="D427" s="39"/>
      <c r="E427" s="19"/>
      <c r="G427" s="40">
        <v>1250</v>
      </c>
      <c r="I427" s="23">
        <f t="shared" si="6"/>
        <v>0.48</v>
      </c>
      <c r="J427" s="24"/>
      <c r="K427" s="24"/>
      <c r="L427" s="23">
        <v>600</v>
      </c>
      <c r="O427" s="26"/>
    </row>
    <row r="428" spans="1:15" ht="26.25">
      <c r="A428" s="15">
        <v>427</v>
      </c>
      <c r="B428" s="16" t="s">
        <v>264</v>
      </c>
      <c r="C428" s="17" t="s">
        <v>747</v>
      </c>
      <c r="D428" s="39"/>
      <c r="E428" s="19"/>
      <c r="G428" s="40">
        <v>1250</v>
      </c>
      <c r="I428" s="23">
        <f t="shared" si="6"/>
        <v>1.45</v>
      </c>
      <c r="J428" s="24"/>
      <c r="K428" s="24"/>
      <c r="L428" s="23">
        <v>1812.5</v>
      </c>
      <c r="O428" s="26"/>
    </row>
    <row r="429" spans="1:15" ht="26.25">
      <c r="A429" s="27">
        <v>428</v>
      </c>
      <c r="B429" s="16" t="s">
        <v>265</v>
      </c>
      <c r="C429" s="17" t="s">
        <v>748</v>
      </c>
      <c r="D429" s="39"/>
      <c r="E429" s="19"/>
      <c r="G429" s="40">
        <v>750</v>
      </c>
      <c r="I429" s="23">
        <f t="shared" si="6"/>
        <v>2.35</v>
      </c>
      <c r="J429" s="24"/>
      <c r="K429" s="24"/>
      <c r="L429" s="23">
        <v>1762.5</v>
      </c>
      <c r="O429" s="26"/>
    </row>
    <row r="430" spans="1:15" ht="26.25">
      <c r="A430" s="15">
        <v>429</v>
      </c>
      <c r="B430" s="16" t="s">
        <v>266</v>
      </c>
      <c r="C430" s="17" t="s">
        <v>749</v>
      </c>
      <c r="D430" s="39"/>
      <c r="E430" s="19"/>
      <c r="G430" s="40">
        <v>4500</v>
      </c>
      <c r="I430" s="23">
        <f t="shared" si="6"/>
        <v>3</v>
      </c>
      <c r="J430" s="24"/>
      <c r="K430" s="24"/>
      <c r="L430" s="23">
        <v>13500</v>
      </c>
      <c r="O430" s="26"/>
    </row>
    <row r="431" spans="1:15" ht="15.75">
      <c r="A431" s="27">
        <v>430</v>
      </c>
      <c r="B431" s="16" t="s">
        <v>266</v>
      </c>
      <c r="C431" s="17" t="s">
        <v>750</v>
      </c>
      <c r="D431" s="39"/>
      <c r="E431" s="19"/>
      <c r="G431" s="40">
        <v>250</v>
      </c>
      <c r="I431" s="23">
        <f t="shared" si="6"/>
        <v>2.12</v>
      </c>
      <c r="J431" s="24"/>
      <c r="K431" s="24"/>
      <c r="L431" s="23">
        <v>530</v>
      </c>
      <c r="O431" s="26"/>
    </row>
    <row r="432" spans="1:15" ht="15.75">
      <c r="A432" s="15">
        <v>431</v>
      </c>
      <c r="B432" s="16" t="s">
        <v>266</v>
      </c>
      <c r="C432" s="17" t="s">
        <v>751</v>
      </c>
      <c r="D432" s="39"/>
      <c r="E432" s="19"/>
      <c r="G432" s="40">
        <v>1500</v>
      </c>
      <c r="I432" s="23">
        <f t="shared" si="6"/>
        <v>0.9</v>
      </c>
      <c r="J432" s="24"/>
      <c r="K432" s="24"/>
      <c r="L432" s="23">
        <v>1350</v>
      </c>
      <c r="O432" s="26"/>
    </row>
    <row r="433" spans="1:15" ht="26.25">
      <c r="A433" s="27">
        <v>432</v>
      </c>
      <c r="B433" s="16" t="s">
        <v>267</v>
      </c>
      <c r="C433" s="17" t="s">
        <v>752</v>
      </c>
      <c r="D433" s="39"/>
      <c r="E433" s="19"/>
      <c r="G433" s="40">
        <v>1000</v>
      </c>
      <c r="I433" s="23">
        <f t="shared" si="6"/>
        <v>16.11</v>
      </c>
      <c r="J433" s="24"/>
      <c r="K433" s="24"/>
      <c r="L433" s="23">
        <v>16110</v>
      </c>
      <c r="O433" s="26"/>
    </row>
    <row r="434" spans="1:15" ht="39">
      <c r="A434" s="15">
        <v>433</v>
      </c>
      <c r="B434" s="16" t="s">
        <v>268</v>
      </c>
      <c r="C434" s="17" t="s">
        <v>753</v>
      </c>
      <c r="D434" s="41"/>
      <c r="E434" s="18"/>
      <c r="G434" s="21">
        <v>25500</v>
      </c>
      <c r="I434" s="23">
        <f t="shared" si="6"/>
        <v>6.4</v>
      </c>
      <c r="J434" s="24"/>
      <c r="K434" s="24"/>
      <c r="L434" s="23">
        <v>163200</v>
      </c>
      <c r="O434" s="26"/>
    </row>
    <row r="435" spans="1:15" ht="26.25">
      <c r="A435" s="27">
        <v>434</v>
      </c>
      <c r="B435" s="16" t="s">
        <v>268</v>
      </c>
      <c r="C435" s="17" t="s">
        <v>754</v>
      </c>
      <c r="D435" s="39"/>
      <c r="E435" s="19"/>
      <c r="G435" s="40">
        <v>11000</v>
      </c>
      <c r="I435" s="23">
        <f t="shared" si="6"/>
        <v>3.81</v>
      </c>
      <c r="J435" s="24"/>
      <c r="K435" s="24"/>
      <c r="L435" s="23">
        <v>41910</v>
      </c>
      <c r="O435" s="26"/>
    </row>
    <row r="436" spans="1:15" ht="39">
      <c r="A436" s="15">
        <v>435</v>
      </c>
      <c r="B436" s="16" t="s">
        <v>269</v>
      </c>
      <c r="C436" s="17" t="s">
        <v>755</v>
      </c>
      <c r="D436" s="39"/>
      <c r="E436" s="19"/>
      <c r="G436" s="40">
        <v>4000</v>
      </c>
      <c r="I436" s="23">
        <f t="shared" si="6"/>
        <v>27.34</v>
      </c>
      <c r="J436" s="24"/>
      <c r="K436" s="24"/>
      <c r="L436" s="23">
        <v>109360</v>
      </c>
      <c r="O436" s="26"/>
    </row>
    <row r="437" spans="1:15" ht="39">
      <c r="A437" s="27">
        <v>436</v>
      </c>
      <c r="B437" s="16" t="s">
        <v>269</v>
      </c>
      <c r="C437" s="17" t="s">
        <v>756</v>
      </c>
      <c r="D437" s="39"/>
      <c r="E437" s="19"/>
      <c r="G437" s="40">
        <v>15000</v>
      </c>
      <c r="I437" s="23">
        <f t="shared" si="6"/>
        <v>36.46</v>
      </c>
      <c r="J437" s="24"/>
      <c r="K437" s="24"/>
      <c r="L437" s="23">
        <v>546900</v>
      </c>
      <c r="O437" s="26"/>
    </row>
    <row r="438" spans="1:15" ht="39">
      <c r="A438" s="15">
        <v>437</v>
      </c>
      <c r="B438" s="16" t="s">
        <v>269</v>
      </c>
      <c r="C438" s="17" t="s">
        <v>757</v>
      </c>
      <c r="D438" s="39"/>
      <c r="E438" s="19"/>
      <c r="G438" s="40">
        <v>175</v>
      </c>
      <c r="I438" s="23">
        <f t="shared" si="6"/>
        <v>21.52</v>
      </c>
      <c r="J438" s="24"/>
      <c r="K438" s="24"/>
      <c r="L438" s="23">
        <v>3766</v>
      </c>
      <c r="O438" s="26"/>
    </row>
    <row r="439" spans="1:15" ht="26.25">
      <c r="A439" s="27">
        <v>438</v>
      </c>
      <c r="B439" s="32" t="s">
        <v>270</v>
      </c>
      <c r="C439" s="17" t="s">
        <v>758</v>
      </c>
      <c r="D439" s="39"/>
      <c r="E439" s="19"/>
      <c r="G439" s="40">
        <v>4500</v>
      </c>
      <c r="I439" s="23">
        <f t="shared" si="6"/>
        <v>32.76</v>
      </c>
      <c r="J439" s="24"/>
      <c r="K439" s="24"/>
      <c r="L439" s="23">
        <v>147420</v>
      </c>
      <c r="O439" s="26"/>
    </row>
    <row r="440" spans="1:15" ht="26.25">
      <c r="A440" s="15">
        <v>439</v>
      </c>
      <c r="B440" s="32" t="s">
        <v>270</v>
      </c>
      <c r="C440" s="17" t="s">
        <v>759</v>
      </c>
      <c r="D440" s="39"/>
      <c r="E440" s="19"/>
      <c r="G440" s="40">
        <v>4500</v>
      </c>
      <c r="I440" s="23">
        <f t="shared" si="6"/>
        <v>16.6</v>
      </c>
      <c r="J440" s="24"/>
      <c r="K440" s="24"/>
      <c r="L440" s="23">
        <v>74700</v>
      </c>
      <c r="O440" s="26"/>
    </row>
    <row r="441" spans="1:15" ht="26.25">
      <c r="A441" s="27">
        <v>440</v>
      </c>
      <c r="B441" s="16" t="s">
        <v>270</v>
      </c>
      <c r="C441" s="17" t="s">
        <v>760</v>
      </c>
      <c r="D441" s="39"/>
      <c r="E441" s="19"/>
      <c r="G441" s="40">
        <v>300</v>
      </c>
      <c r="I441" s="23">
        <f t="shared" si="6"/>
        <v>13.18</v>
      </c>
      <c r="J441" s="24"/>
      <c r="K441" s="24"/>
      <c r="L441" s="23">
        <v>3954</v>
      </c>
      <c r="O441" s="26"/>
    </row>
    <row r="442" spans="1:15" ht="26.25">
      <c r="A442" s="15">
        <v>441</v>
      </c>
      <c r="B442" s="16" t="s">
        <v>271</v>
      </c>
      <c r="C442" s="17" t="s">
        <v>761</v>
      </c>
      <c r="D442" s="39"/>
      <c r="E442" s="19"/>
      <c r="G442" s="40">
        <v>1500</v>
      </c>
      <c r="I442" s="23">
        <f t="shared" si="6"/>
        <v>9.64</v>
      </c>
      <c r="J442" s="24"/>
      <c r="K442" s="24"/>
      <c r="L442" s="23">
        <v>14460</v>
      </c>
      <c r="O442" s="26"/>
    </row>
    <row r="443" spans="1:15" ht="26.25">
      <c r="A443" s="27">
        <v>442</v>
      </c>
      <c r="B443" s="16" t="s">
        <v>271</v>
      </c>
      <c r="C443" s="17" t="s">
        <v>762</v>
      </c>
      <c r="D443" s="39"/>
      <c r="E443" s="19"/>
      <c r="G443" s="40">
        <v>700</v>
      </c>
      <c r="I443" s="23">
        <f t="shared" si="6"/>
        <v>8.44</v>
      </c>
      <c r="J443" s="24"/>
      <c r="K443" s="24"/>
      <c r="L443" s="23">
        <v>5908</v>
      </c>
      <c r="O443" s="26"/>
    </row>
    <row r="444" spans="1:15" ht="26.25">
      <c r="A444" s="15">
        <v>443</v>
      </c>
      <c r="B444" s="16" t="s">
        <v>271</v>
      </c>
      <c r="C444" s="17" t="s">
        <v>763</v>
      </c>
      <c r="D444" s="39"/>
      <c r="E444" s="19"/>
      <c r="G444" s="40">
        <v>650</v>
      </c>
      <c r="I444" s="23">
        <f t="shared" si="6"/>
        <v>17.08</v>
      </c>
      <c r="J444" s="24"/>
      <c r="K444" s="24"/>
      <c r="L444" s="23">
        <v>11101.999999999998</v>
      </c>
      <c r="O444" s="26"/>
    </row>
    <row r="445" spans="1:15" ht="26.25">
      <c r="A445" s="27">
        <v>444</v>
      </c>
      <c r="B445" s="16" t="s">
        <v>271</v>
      </c>
      <c r="C445" s="17" t="s">
        <v>764</v>
      </c>
      <c r="D445" s="39"/>
      <c r="E445" s="19"/>
      <c r="G445" s="40">
        <v>1250</v>
      </c>
      <c r="I445" s="23">
        <f t="shared" si="6"/>
        <v>15.43</v>
      </c>
      <c r="J445" s="24"/>
      <c r="K445" s="24"/>
      <c r="L445" s="23">
        <v>19287.5</v>
      </c>
      <c r="O445" s="26"/>
    </row>
    <row r="446" spans="1:15" ht="26.25">
      <c r="A446" s="15">
        <v>445</v>
      </c>
      <c r="B446" s="16" t="s">
        <v>272</v>
      </c>
      <c r="C446" s="17" t="s">
        <v>765</v>
      </c>
      <c r="D446" s="39"/>
      <c r="E446" s="19"/>
      <c r="G446" s="40">
        <v>250</v>
      </c>
      <c r="I446" s="23">
        <f t="shared" si="6"/>
        <v>6.59</v>
      </c>
      <c r="J446" s="24"/>
      <c r="K446" s="24"/>
      <c r="L446" s="23">
        <v>1647.5</v>
      </c>
      <c r="O446" s="26"/>
    </row>
    <row r="447" spans="1:15" ht="26.25">
      <c r="A447" s="27">
        <v>446</v>
      </c>
      <c r="B447" s="16" t="s">
        <v>272</v>
      </c>
      <c r="C447" s="17" t="s">
        <v>766</v>
      </c>
      <c r="D447" s="39"/>
      <c r="E447" s="19"/>
      <c r="G447" s="40">
        <v>400</v>
      </c>
      <c r="I447" s="23">
        <f t="shared" si="6"/>
        <v>6.56</v>
      </c>
      <c r="J447" s="24"/>
      <c r="K447" s="24"/>
      <c r="L447" s="23">
        <v>2624</v>
      </c>
      <c r="O447" s="26"/>
    </row>
    <row r="448" spans="1:15" ht="26.25">
      <c r="A448" s="15">
        <v>447</v>
      </c>
      <c r="B448" s="16" t="s">
        <v>272</v>
      </c>
      <c r="C448" s="17" t="s">
        <v>767</v>
      </c>
      <c r="D448" s="39"/>
      <c r="E448" s="19"/>
      <c r="G448" s="40">
        <v>2000</v>
      </c>
      <c r="I448" s="23">
        <f t="shared" si="6"/>
        <v>12.48</v>
      </c>
      <c r="J448" s="24"/>
      <c r="K448" s="24"/>
      <c r="L448" s="23">
        <v>24960</v>
      </c>
      <c r="O448" s="26"/>
    </row>
    <row r="449" spans="1:15" ht="26.25">
      <c r="A449" s="27">
        <v>448</v>
      </c>
      <c r="B449" s="16" t="s">
        <v>273</v>
      </c>
      <c r="C449" s="17" t="s">
        <v>768</v>
      </c>
      <c r="D449" s="39"/>
      <c r="E449" s="19"/>
      <c r="G449" s="40">
        <v>1750</v>
      </c>
      <c r="I449" s="23">
        <f t="shared" si="6"/>
        <v>15.69</v>
      </c>
      <c r="J449" s="24"/>
      <c r="K449" s="24"/>
      <c r="L449" s="23">
        <v>27457.5</v>
      </c>
      <c r="O449" s="26"/>
    </row>
    <row r="450" spans="1:15" ht="26.25">
      <c r="A450" s="15">
        <v>449</v>
      </c>
      <c r="B450" s="32" t="s">
        <v>273</v>
      </c>
      <c r="C450" s="17" t="s">
        <v>769</v>
      </c>
      <c r="D450" s="39"/>
      <c r="E450" s="19"/>
      <c r="G450" s="40">
        <v>500</v>
      </c>
      <c r="I450" s="23">
        <f t="shared" si="6"/>
        <v>27.82</v>
      </c>
      <c r="J450" s="24"/>
      <c r="K450" s="24"/>
      <c r="L450" s="23">
        <v>13910</v>
      </c>
      <c r="O450" s="26"/>
    </row>
    <row r="451" spans="1:15" ht="26.25">
      <c r="A451" s="27">
        <v>450</v>
      </c>
      <c r="B451" s="32" t="s">
        <v>274</v>
      </c>
      <c r="C451" s="17" t="s">
        <v>770</v>
      </c>
      <c r="D451" s="39"/>
      <c r="E451" s="47"/>
      <c r="G451" s="40">
        <v>5500</v>
      </c>
      <c r="I451" s="23">
        <f aca="true" t="shared" si="7" ref="I451:I487">L451/G451</f>
        <v>26.83</v>
      </c>
      <c r="J451" s="24"/>
      <c r="K451" s="24"/>
      <c r="L451" s="23">
        <v>147565</v>
      </c>
      <c r="O451" s="26"/>
    </row>
    <row r="452" spans="1:15" ht="26.25">
      <c r="A452" s="15">
        <v>451</v>
      </c>
      <c r="B452" s="16" t="s">
        <v>275</v>
      </c>
      <c r="C452" s="17" t="s">
        <v>771</v>
      </c>
      <c r="D452" s="39"/>
      <c r="E452" s="47"/>
      <c r="G452" s="40">
        <v>2650</v>
      </c>
      <c r="I452" s="23">
        <f t="shared" si="7"/>
        <v>2.31</v>
      </c>
      <c r="J452" s="24"/>
      <c r="K452" s="24"/>
      <c r="L452" s="23">
        <v>6121.5</v>
      </c>
      <c r="O452" s="26"/>
    </row>
    <row r="453" spans="1:15" ht="26.25">
      <c r="A453" s="27">
        <v>452</v>
      </c>
      <c r="B453" s="16" t="s">
        <v>275</v>
      </c>
      <c r="C453" s="17" t="s">
        <v>772</v>
      </c>
      <c r="D453" s="39"/>
      <c r="E453" s="19"/>
      <c r="G453" s="40">
        <v>1850</v>
      </c>
      <c r="I453" s="23">
        <f t="shared" si="7"/>
        <v>0.94</v>
      </c>
      <c r="J453" s="24"/>
      <c r="K453" s="24"/>
      <c r="L453" s="23">
        <v>1739</v>
      </c>
      <c r="O453" s="26"/>
    </row>
    <row r="454" spans="1:15" ht="15.75">
      <c r="A454" s="15">
        <v>453</v>
      </c>
      <c r="B454" s="16" t="s">
        <v>276</v>
      </c>
      <c r="C454" s="17" t="s">
        <v>773</v>
      </c>
      <c r="D454" s="39"/>
      <c r="E454" s="19"/>
      <c r="G454" s="40">
        <v>1500</v>
      </c>
      <c r="I454" s="23">
        <f t="shared" si="7"/>
        <v>0.68</v>
      </c>
      <c r="J454" s="24"/>
      <c r="K454" s="24"/>
      <c r="L454" s="23">
        <v>1020.0000000000001</v>
      </c>
      <c r="O454" s="26"/>
    </row>
    <row r="455" spans="1:15" ht="26.25">
      <c r="A455" s="27">
        <v>454</v>
      </c>
      <c r="B455" s="16" t="s">
        <v>276</v>
      </c>
      <c r="C455" s="17" t="s">
        <v>774</v>
      </c>
      <c r="D455" s="39"/>
      <c r="E455" s="19"/>
      <c r="G455" s="40">
        <v>23500</v>
      </c>
      <c r="I455" s="23">
        <f t="shared" si="7"/>
        <v>0.85</v>
      </c>
      <c r="J455" s="24"/>
      <c r="K455" s="24"/>
      <c r="L455" s="23">
        <v>19975</v>
      </c>
      <c r="O455" s="26"/>
    </row>
    <row r="456" spans="1:15" ht="17.25" customHeight="1">
      <c r="A456" s="15">
        <v>455</v>
      </c>
      <c r="B456" s="16" t="s">
        <v>277</v>
      </c>
      <c r="C456" s="48" t="s">
        <v>775</v>
      </c>
      <c r="D456" s="39" t="s">
        <v>811</v>
      </c>
      <c r="E456" s="19" t="s">
        <v>805</v>
      </c>
      <c r="F456" s="25" t="s">
        <v>806</v>
      </c>
      <c r="G456" s="40">
        <v>675</v>
      </c>
      <c r="H456" s="22">
        <v>675</v>
      </c>
      <c r="I456" s="23">
        <f t="shared" si="7"/>
        <v>8.21</v>
      </c>
      <c r="J456" s="24">
        <v>8.21</v>
      </c>
      <c r="K456" s="24">
        <f>J456*H456</f>
        <v>5541.750000000001</v>
      </c>
      <c r="L456" s="23">
        <v>5541.750000000001</v>
      </c>
      <c r="M456" s="25" t="s">
        <v>821</v>
      </c>
      <c r="N456" s="25" t="str">
        <f>slovimaEUR(K456)</f>
        <v>pethiljadapetstotinačetrdesetjedaneur  i sedamdesetpetcenti</v>
      </c>
      <c r="O456" s="26" t="s">
        <v>822</v>
      </c>
    </row>
    <row r="457" spans="1:15" ht="18" customHeight="1">
      <c r="A457" s="27">
        <v>456</v>
      </c>
      <c r="B457" s="16" t="s">
        <v>277</v>
      </c>
      <c r="C457" s="17" t="s">
        <v>776</v>
      </c>
      <c r="D457" s="39" t="s">
        <v>812</v>
      </c>
      <c r="E457" s="19" t="s">
        <v>805</v>
      </c>
      <c r="F457" s="25" t="s">
        <v>806</v>
      </c>
      <c r="G457" s="40">
        <v>2250</v>
      </c>
      <c r="H457" s="22">
        <v>2250</v>
      </c>
      <c r="I457" s="23">
        <f t="shared" si="7"/>
        <v>7.71</v>
      </c>
      <c r="J457" s="24">
        <v>7.71</v>
      </c>
      <c r="K457" s="24">
        <f>J457*H457</f>
        <v>17347.5</v>
      </c>
      <c r="L457" s="23">
        <v>17347.5</v>
      </c>
      <c r="M457" s="25" t="s">
        <v>821</v>
      </c>
      <c r="N457" s="25" t="str">
        <f>slovimaEUR(K457)</f>
        <v>sedamnaesthiljadatristotinečetrdesetsedameura  i pedesetcenti</v>
      </c>
      <c r="O457" s="26" t="s">
        <v>822</v>
      </c>
    </row>
    <row r="458" spans="1:15" ht="21.75" customHeight="1">
      <c r="A458" s="15">
        <v>457</v>
      </c>
      <c r="B458" s="16" t="s">
        <v>277</v>
      </c>
      <c r="C458" s="17" t="s">
        <v>278</v>
      </c>
      <c r="D458" s="39" t="s">
        <v>817</v>
      </c>
      <c r="E458" s="19" t="s">
        <v>805</v>
      </c>
      <c r="F458" s="25" t="s">
        <v>806</v>
      </c>
      <c r="G458" s="40">
        <v>550</v>
      </c>
      <c r="H458" s="22">
        <v>550</v>
      </c>
      <c r="I458" s="23">
        <f t="shared" si="7"/>
        <v>14.9</v>
      </c>
      <c r="J458" s="24">
        <v>14.9</v>
      </c>
      <c r="K458" s="24">
        <f>J458*H458</f>
        <v>8195</v>
      </c>
      <c r="L458" s="23">
        <v>8195</v>
      </c>
      <c r="M458" s="25" t="s">
        <v>821</v>
      </c>
      <c r="N458" s="25" t="str">
        <f>slovimaEUR(K458)</f>
        <v>osamhiljadastotinudevedesetpeteura  i nulacenti</v>
      </c>
      <c r="O458" s="26" t="s">
        <v>822</v>
      </c>
    </row>
    <row r="459" spans="1:15" ht="26.25">
      <c r="A459" s="27">
        <v>458</v>
      </c>
      <c r="B459" s="16" t="s">
        <v>277</v>
      </c>
      <c r="C459" s="17" t="s">
        <v>777</v>
      </c>
      <c r="D459" s="39" t="s">
        <v>813</v>
      </c>
      <c r="E459" s="19" t="s">
        <v>805</v>
      </c>
      <c r="F459" s="25" t="s">
        <v>806</v>
      </c>
      <c r="G459" s="40">
        <v>555</v>
      </c>
      <c r="H459" s="22">
        <v>555</v>
      </c>
      <c r="I459" s="23">
        <f t="shared" si="7"/>
        <v>8.72</v>
      </c>
      <c r="J459" s="24">
        <v>8.72</v>
      </c>
      <c r="K459" s="24">
        <f>J459*H459</f>
        <v>4839.6</v>
      </c>
      <c r="L459" s="23">
        <v>4839.6</v>
      </c>
      <c r="M459" s="25" t="s">
        <v>821</v>
      </c>
      <c r="N459" s="25" t="str">
        <f>slovimaEUR(K459)</f>
        <v>četirihiljadeosamstotinatridesetdeveteura  i šestdesetcenti</v>
      </c>
      <c r="O459" s="26" t="s">
        <v>822</v>
      </c>
    </row>
    <row r="460" spans="1:15" ht="15.75">
      <c r="A460" s="15">
        <v>459</v>
      </c>
      <c r="B460" s="49" t="s">
        <v>778</v>
      </c>
      <c r="C460" s="50" t="s">
        <v>779</v>
      </c>
      <c r="D460" s="50"/>
      <c r="E460" s="50"/>
      <c r="F460" s="50"/>
      <c r="G460" s="50">
        <v>8</v>
      </c>
      <c r="H460" s="51"/>
      <c r="I460" s="23">
        <f t="shared" si="7"/>
        <v>36.96</v>
      </c>
      <c r="J460" s="24"/>
      <c r="K460" s="52"/>
      <c r="L460" s="23">
        <v>295.68</v>
      </c>
      <c r="O460" s="26"/>
    </row>
    <row r="461" spans="1:15" ht="15.75">
      <c r="A461" s="27">
        <v>460</v>
      </c>
      <c r="B461" s="53" t="s">
        <v>279</v>
      </c>
      <c r="C461" s="54" t="s">
        <v>780</v>
      </c>
      <c r="G461" s="22">
        <v>4500</v>
      </c>
      <c r="I461" s="23">
        <f t="shared" si="7"/>
        <v>0.74</v>
      </c>
      <c r="J461" s="24"/>
      <c r="K461" s="24"/>
      <c r="L461" s="23">
        <v>3330</v>
      </c>
      <c r="O461" s="26"/>
    </row>
    <row r="462" spans="1:15" ht="15.75">
      <c r="A462" s="15">
        <v>461</v>
      </c>
      <c r="B462" s="53" t="s">
        <v>279</v>
      </c>
      <c r="C462" s="54" t="s">
        <v>781</v>
      </c>
      <c r="G462" s="22">
        <v>22500</v>
      </c>
      <c r="I462" s="23">
        <f t="shared" si="7"/>
        <v>0.78</v>
      </c>
      <c r="J462" s="24"/>
      <c r="K462" s="24"/>
      <c r="L462" s="23">
        <v>17550</v>
      </c>
      <c r="O462" s="26"/>
    </row>
    <row r="463" spans="1:15" ht="15.75">
      <c r="A463" s="27">
        <v>462</v>
      </c>
      <c r="B463" s="53" t="s">
        <v>280</v>
      </c>
      <c r="C463" s="54" t="s">
        <v>281</v>
      </c>
      <c r="G463" s="22">
        <v>10000</v>
      </c>
      <c r="I463" s="23">
        <f t="shared" si="7"/>
        <v>0.7</v>
      </c>
      <c r="J463" s="24"/>
      <c r="K463" s="24"/>
      <c r="L463" s="23">
        <v>7000</v>
      </c>
      <c r="O463" s="26"/>
    </row>
    <row r="464" spans="1:15" ht="15.75">
      <c r="A464" s="15">
        <v>463</v>
      </c>
      <c r="B464" s="53" t="s">
        <v>282</v>
      </c>
      <c r="C464" s="54" t="s">
        <v>782</v>
      </c>
      <c r="G464" s="22">
        <v>1650</v>
      </c>
      <c r="I464" s="23">
        <f t="shared" si="7"/>
        <v>1.18</v>
      </c>
      <c r="J464" s="24"/>
      <c r="K464" s="24"/>
      <c r="L464" s="23">
        <v>1947</v>
      </c>
      <c r="O464" s="26"/>
    </row>
    <row r="465" spans="1:15" ht="15.75">
      <c r="A465" s="27">
        <v>464</v>
      </c>
      <c r="B465" s="53" t="s">
        <v>283</v>
      </c>
      <c r="C465" s="54" t="s">
        <v>284</v>
      </c>
      <c r="G465" s="22">
        <v>750</v>
      </c>
      <c r="I465" s="23">
        <f t="shared" si="7"/>
        <v>0.9</v>
      </c>
      <c r="J465" s="24"/>
      <c r="K465" s="24"/>
      <c r="L465" s="23">
        <v>675</v>
      </c>
      <c r="O465" s="26"/>
    </row>
    <row r="466" spans="1:15" ht="15.75">
      <c r="A466" s="15">
        <v>465</v>
      </c>
      <c r="B466" s="53" t="s">
        <v>285</v>
      </c>
      <c r="C466" s="54" t="s">
        <v>286</v>
      </c>
      <c r="G466" s="22">
        <v>400</v>
      </c>
      <c r="I466" s="23">
        <f t="shared" si="7"/>
        <v>2.2</v>
      </c>
      <c r="J466" s="24"/>
      <c r="K466" s="24"/>
      <c r="L466" s="23">
        <v>880.0000000000001</v>
      </c>
      <c r="O466" s="26"/>
    </row>
    <row r="467" spans="1:15" ht="15.75">
      <c r="A467" s="27">
        <v>466</v>
      </c>
      <c r="B467" s="53" t="s">
        <v>287</v>
      </c>
      <c r="C467" s="54" t="s">
        <v>783</v>
      </c>
      <c r="G467" s="22">
        <v>3000</v>
      </c>
      <c r="I467" s="23">
        <f t="shared" si="7"/>
        <v>0.65</v>
      </c>
      <c r="J467" s="24"/>
      <c r="K467" s="24"/>
      <c r="L467" s="23">
        <v>1950</v>
      </c>
      <c r="O467" s="26"/>
    </row>
    <row r="468" spans="1:15" ht="15.75">
      <c r="A468" s="15">
        <v>467</v>
      </c>
      <c r="B468" s="53" t="s">
        <v>288</v>
      </c>
      <c r="C468" s="54" t="s">
        <v>784</v>
      </c>
      <c r="G468" s="22">
        <v>2000</v>
      </c>
      <c r="I468" s="23">
        <f t="shared" si="7"/>
        <v>1.36</v>
      </c>
      <c r="J468" s="24"/>
      <c r="K468" s="24"/>
      <c r="L468" s="23">
        <v>2720</v>
      </c>
      <c r="O468" s="26"/>
    </row>
    <row r="469" spans="1:15" ht="26.25">
      <c r="A469" s="27">
        <v>468</v>
      </c>
      <c r="B469" s="53" t="s">
        <v>289</v>
      </c>
      <c r="C469" s="54" t="s">
        <v>785</v>
      </c>
      <c r="G469" s="22">
        <v>2000</v>
      </c>
      <c r="I469" s="23">
        <f t="shared" si="7"/>
        <v>3.64</v>
      </c>
      <c r="J469" s="24"/>
      <c r="K469" s="24"/>
      <c r="L469" s="23">
        <v>7280</v>
      </c>
      <c r="O469" s="26"/>
    </row>
    <row r="470" spans="1:15" ht="26.25">
      <c r="A470" s="15">
        <v>469</v>
      </c>
      <c r="B470" s="53" t="s">
        <v>290</v>
      </c>
      <c r="C470" s="54" t="s">
        <v>786</v>
      </c>
      <c r="G470" s="22">
        <v>12500</v>
      </c>
      <c r="I470" s="23">
        <f t="shared" si="7"/>
        <v>0.9</v>
      </c>
      <c r="J470" s="24"/>
      <c r="K470" s="24"/>
      <c r="L470" s="23">
        <v>11250</v>
      </c>
      <c r="O470" s="26"/>
    </row>
    <row r="471" spans="1:15" ht="15.75">
      <c r="A471" s="27">
        <v>470</v>
      </c>
      <c r="B471" s="53" t="s">
        <v>291</v>
      </c>
      <c r="C471" s="54" t="s">
        <v>787</v>
      </c>
      <c r="G471" s="22">
        <v>500</v>
      </c>
      <c r="I471" s="23">
        <f t="shared" si="7"/>
        <v>1.04</v>
      </c>
      <c r="J471" s="24"/>
      <c r="K471" s="24"/>
      <c r="L471" s="23">
        <v>520</v>
      </c>
      <c r="O471" s="26"/>
    </row>
    <row r="472" spans="1:15" ht="15.75">
      <c r="A472" s="15">
        <v>471</v>
      </c>
      <c r="B472" s="53" t="s">
        <v>292</v>
      </c>
      <c r="C472" s="54" t="s">
        <v>788</v>
      </c>
      <c r="G472" s="22">
        <v>425</v>
      </c>
      <c r="I472" s="23">
        <f t="shared" si="7"/>
        <v>2.24</v>
      </c>
      <c r="J472" s="24"/>
      <c r="K472" s="24"/>
      <c r="L472" s="23">
        <v>952.0000000000001</v>
      </c>
      <c r="O472" s="26"/>
    </row>
    <row r="473" spans="1:15" ht="15.75">
      <c r="A473" s="27">
        <v>472</v>
      </c>
      <c r="B473" s="53" t="s">
        <v>293</v>
      </c>
      <c r="C473" s="54" t="s">
        <v>789</v>
      </c>
      <c r="G473" s="22">
        <v>10000</v>
      </c>
      <c r="I473" s="23">
        <f t="shared" si="7"/>
        <v>2.79</v>
      </c>
      <c r="J473" s="24"/>
      <c r="K473" s="24">
        <f>J473*H473</f>
        <v>0</v>
      </c>
      <c r="L473" s="23">
        <v>27900</v>
      </c>
      <c r="O473" s="26"/>
    </row>
    <row r="474" spans="1:15" ht="15.75">
      <c r="A474" s="15">
        <v>473</v>
      </c>
      <c r="B474" s="53" t="s">
        <v>294</v>
      </c>
      <c r="C474" s="54" t="s">
        <v>790</v>
      </c>
      <c r="G474" s="22">
        <v>14000</v>
      </c>
      <c r="I474" s="23">
        <f t="shared" si="7"/>
        <v>0.68</v>
      </c>
      <c r="J474" s="24"/>
      <c r="K474" s="24"/>
      <c r="L474" s="23">
        <v>9520</v>
      </c>
      <c r="O474" s="26"/>
    </row>
    <row r="475" spans="1:15" ht="26.25">
      <c r="A475" s="27">
        <v>474</v>
      </c>
      <c r="B475" s="53" t="s">
        <v>295</v>
      </c>
      <c r="C475" s="54" t="s">
        <v>791</v>
      </c>
      <c r="D475" s="25" t="s">
        <v>814</v>
      </c>
      <c r="E475" s="25" t="s">
        <v>805</v>
      </c>
      <c r="F475" s="25" t="s">
        <v>806</v>
      </c>
      <c r="G475" s="22">
        <v>13500</v>
      </c>
      <c r="H475" s="22">
        <v>13500</v>
      </c>
      <c r="I475" s="23">
        <f t="shared" si="7"/>
        <v>5.69</v>
      </c>
      <c r="J475" s="24">
        <v>5.69</v>
      </c>
      <c r="K475" s="24">
        <f>J475*H475</f>
        <v>76815</v>
      </c>
      <c r="L475" s="23">
        <v>76815</v>
      </c>
      <c r="M475" s="25" t="s">
        <v>821</v>
      </c>
      <c r="N475" s="25" t="str">
        <f>slovimaEUR(K475)</f>
        <v>sedamdesetšesthiljadaosamstotinapetnaesteura  i nulacenti</v>
      </c>
      <c r="O475" s="26" t="s">
        <v>822</v>
      </c>
    </row>
    <row r="476" spans="1:15" ht="15.75">
      <c r="A476" s="15">
        <v>475</v>
      </c>
      <c r="B476" s="53" t="s">
        <v>296</v>
      </c>
      <c r="C476" s="54" t="s">
        <v>297</v>
      </c>
      <c r="G476" s="22">
        <v>150</v>
      </c>
      <c r="I476" s="23">
        <f t="shared" si="7"/>
        <v>1.5</v>
      </c>
      <c r="J476" s="24"/>
      <c r="K476" s="24"/>
      <c r="L476" s="23">
        <v>225</v>
      </c>
      <c r="O476" s="26"/>
    </row>
    <row r="477" spans="1:15" ht="15.75">
      <c r="A477" s="27">
        <v>476</v>
      </c>
      <c r="B477" s="53" t="s">
        <v>296</v>
      </c>
      <c r="C477" s="54" t="s">
        <v>298</v>
      </c>
      <c r="G477" s="22">
        <v>175</v>
      </c>
      <c r="I477" s="23">
        <f t="shared" si="7"/>
        <v>1.7</v>
      </c>
      <c r="J477" s="24"/>
      <c r="K477" s="24"/>
      <c r="L477" s="23">
        <v>297.5</v>
      </c>
      <c r="O477" s="26"/>
    </row>
    <row r="478" spans="1:15" ht="15.75">
      <c r="A478" s="15">
        <v>477</v>
      </c>
      <c r="B478" s="53" t="s">
        <v>299</v>
      </c>
      <c r="C478" s="54" t="s">
        <v>792</v>
      </c>
      <c r="G478" s="22">
        <v>200</v>
      </c>
      <c r="I478" s="23">
        <f t="shared" si="7"/>
        <v>2.59</v>
      </c>
      <c r="J478" s="24"/>
      <c r="K478" s="24"/>
      <c r="L478" s="23">
        <v>518</v>
      </c>
      <c r="O478" s="26"/>
    </row>
    <row r="479" spans="1:15" ht="15.75">
      <c r="A479" s="27">
        <v>478</v>
      </c>
      <c r="B479" s="53" t="s">
        <v>300</v>
      </c>
      <c r="C479" s="54" t="s">
        <v>793</v>
      </c>
      <c r="G479" s="22">
        <v>75</v>
      </c>
      <c r="I479" s="23">
        <f t="shared" si="7"/>
        <v>1.52</v>
      </c>
      <c r="J479" s="24"/>
      <c r="K479" s="24"/>
      <c r="L479" s="23">
        <v>114</v>
      </c>
      <c r="O479" s="26"/>
    </row>
    <row r="480" spans="1:15" ht="15.75">
      <c r="A480" s="15">
        <v>479</v>
      </c>
      <c r="B480" s="53" t="s">
        <v>794</v>
      </c>
      <c r="C480" s="54" t="s">
        <v>795</v>
      </c>
      <c r="G480" s="22">
        <v>2250</v>
      </c>
      <c r="I480" s="23">
        <f t="shared" si="7"/>
        <v>1.02</v>
      </c>
      <c r="J480" s="24"/>
      <c r="K480" s="24"/>
      <c r="L480" s="23">
        <v>2295</v>
      </c>
      <c r="O480" s="26"/>
    </row>
    <row r="481" spans="1:15" ht="26.25">
      <c r="A481" s="27">
        <v>480</v>
      </c>
      <c r="B481" s="53" t="s">
        <v>302</v>
      </c>
      <c r="C481" s="54" t="s">
        <v>796</v>
      </c>
      <c r="G481" s="22">
        <v>6</v>
      </c>
      <c r="I481" s="23">
        <f t="shared" si="7"/>
        <v>645.9</v>
      </c>
      <c r="J481" s="24"/>
      <c r="K481" s="24"/>
      <c r="L481" s="23">
        <v>3875.3999999999996</v>
      </c>
      <c r="O481" s="26"/>
    </row>
    <row r="482" spans="1:15" ht="15.75">
      <c r="A482" s="15">
        <v>481</v>
      </c>
      <c r="B482" s="53" t="s">
        <v>301</v>
      </c>
      <c r="C482" s="54" t="s">
        <v>797</v>
      </c>
      <c r="G482" s="22">
        <v>500</v>
      </c>
      <c r="I482" s="23">
        <f t="shared" si="7"/>
        <v>149.28</v>
      </c>
      <c r="J482" s="24"/>
      <c r="K482" s="24"/>
      <c r="L482" s="23">
        <v>74640</v>
      </c>
      <c r="O482" s="26"/>
    </row>
    <row r="483" spans="1:15" ht="15.75">
      <c r="A483" s="27">
        <v>482</v>
      </c>
      <c r="B483" s="53" t="s">
        <v>798</v>
      </c>
      <c r="C483" s="54" t="s">
        <v>799</v>
      </c>
      <c r="D483" s="25" t="s">
        <v>815</v>
      </c>
      <c r="E483" s="25" t="s">
        <v>807</v>
      </c>
      <c r="F483" s="25" t="s">
        <v>806</v>
      </c>
      <c r="G483" s="22">
        <v>30</v>
      </c>
      <c r="H483" s="22">
        <v>30</v>
      </c>
      <c r="I483" s="23">
        <f t="shared" si="7"/>
        <v>55.27</v>
      </c>
      <c r="J483" s="24">
        <v>55.27</v>
      </c>
      <c r="K483" s="24">
        <f>J483*H483</f>
        <v>1658.1000000000001</v>
      </c>
      <c r="L483" s="23">
        <v>1658.1000000000001</v>
      </c>
      <c r="M483" s="25" t="s">
        <v>821</v>
      </c>
      <c r="N483" s="25" t="str">
        <f>slovimaEUR(K483)</f>
        <v>jednahiljadašeststotinapedesetosameura  i desetcenti</v>
      </c>
      <c r="O483" s="26" t="s">
        <v>822</v>
      </c>
    </row>
    <row r="484" spans="1:15" ht="39">
      <c r="A484" s="15">
        <v>483</v>
      </c>
      <c r="B484" s="53" t="s">
        <v>303</v>
      </c>
      <c r="C484" s="54" t="s">
        <v>800</v>
      </c>
      <c r="G484" s="22">
        <v>400</v>
      </c>
      <c r="I484" s="23">
        <f t="shared" si="7"/>
        <v>15.69</v>
      </c>
      <c r="J484" s="24"/>
      <c r="K484" s="24"/>
      <c r="L484" s="23">
        <v>6276</v>
      </c>
      <c r="O484" s="26"/>
    </row>
    <row r="485" spans="1:15" ht="26.25">
      <c r="A485" s="27">
        <v>484</v>
      </c>
      <c r="B485" s="53" t="s">
        <v>303</v>
      </c>
      <c r="C485" s="54" t="s">
        <v>801</v>
      </c>
      <c r="G485" s="22">
        <v>75</v>
      </c>
      <c r="I485" s="23">
        <f t="shared" si="7"/>
        <v>8.5</v>
      </c>
      <c r="J485" s="24"/>
      <c r="K485" s="24"/>
      <c r="L485" s="23">
        <v>637.5</v>
      </c>
      <c r="O485" s="26"/>
    </row>
    <row r="486" spans="1:15" ht="39">
      <c r="A486" s="15">
        <v>485</v>
      </c>
      <c r="B486" s="53" t="s">
        <v>303</v>
      </c>
      <c r="C486" s="54" t="s">
        <v>802</v>
      </c>
      <c r="G486" s="22">
        <v>60</v>
      </c>
      <c r="I486" s="23">
        <f t="shared" si="7"/>
        <v>42</v>
      </c>
      <c r="J486" s="24"/>
      <c r="K486" s="24"/>
      <c r="L486" s="23">
        <v>2520</v>
      </c>
      <c r="O486" s="26"/>
    </row>
    <row r="487" spans="1:15" ht="26.25">
      <c r="A487" s="27">
        <v>486</v>
      </c>
      <c r="B487" s="53" t="s">
        <v>304</v>
      </c>
      <c r="C487" s="54" t="s">
        <v>803</v>
      </c>
      <c r="G487" s="22">
        <v>25000</v>
      </c>
      <c r="I487" s="23">
        <f t="shared" si="7"/>
        <v>1.12</v>
      </c>
      <c r="J487" s="24"/>
      <c r="K487" s="24"/>
      <c r="L487" s="23">
        <v>28000.000000000004</v>
      </c>
      <c r="O487" s="26"/>
    </row>
    <row r="488" spans="1:19" s="7" customFormat="1" ht="15.75">
      <c r="A488" s="55"/>
      <c r="B488" s="53"/>
      <c r="C488" s="54"/>
      <c r="D488" s="25"/>
      <c r="E488" s="25"/>
      <c r="F488" s="25"/>
      <c r="G488" s="22"/>
      <c r="H488" s="22"/>
      <c r="I488" s="23"/>
      <c r="J488" s="24"/>
      <c r="K488" s="24">
        <f>SUM(K2:K487)</f>
        <v>558798.1</v>
      </c>
      <c r="L488" s="23">
        <f>SUM(L2:L487)</f>
        <v>10669338.339999998</v>
      </c>
      <c r="M488" s="25"/>
      <c r="N488" s="25" t="str">
        <f>slovimaEUR(K488)</f>
        <v>petstotinapedesetosamhiljadasedamstotinadevedesetosameura  i desetcenti</v>
      </c>
      <c r="O488" s="26"/>
      <c r="P488" s="5"/>
      <c r="Q488" s="5"/>
      <c r="R488" s="5"/>
      <c r="S488" s="8"/>
    </row>
    <row r="489" spans="1:15" s="5" customFormat="1" ht="15.75">
      <c r="A489" s="56"/>
      <c r="B489" s="57"/>
      <c r="C489" s="58"/>
      <c r="D489" s="56"/>
      <c r="E489" s="56"/>
      <c r="F489" s="56"/>
      <c r="G489" s="59"/>
      <c r="H489" s="59"/>
      <c r="I489" s="60"/>
      <c r="J489" s="60"/>
      <c r="K489" s="61"/>
      <c r="L489" s="60"/>
      <c r="M489" s="56"/>
      <c r="N489" s="56"/>
      <c r="O489" s="62"/>
    </row>
    <row r="490" spans="1:15" s="5" customFormat="1" ht="15.75">
      <c r="A490" s="56"/>
      <c r="B490" s="57"/>
      <c r="C490" s="58"/>
      <c r="D490" s="56"/>
      <c r="E490" s="56"/>
      <c r="F490" s="56"/>
      <c r="G490" s="59"/>
      <c r="H490" s="59"/>
      <c r="I490" s="60"/>
      <c r="J490" s="60"/>
      <c r="K490" s="61"/>
      <c r="L490" s="60"/>
      <c r="M490" s="56"/>
      <c r="N490" s="56"/>
      <c r="O490" s="62"/>
    </row>
    <row r="491" spans="1:15" s="65" customFormat="1" ht="15.75">
      <c r="A491" s="56"/>
      <c r="B491" s="57"/>
      <c r="C491" s="64" t="s">
        <v>823</v>
      </c>
      <c r="D491" s="56"/>
      <c r="E491" s="56"/>
      <c r="F491" s="56"/>
      <c r="G491" s="59"/>
      <c r="H491" s="59"/>
      <c r="I491" s="60"/>
      <c r="J491" s="60"/>
      <c r="K491" s="60"/>
      <c r="L491" s="60"/>
      <c r="M491" s="56"/>
      <c r="N491" s="56"/>
      <c r="O491" s="62"/>
    </row>
    <row r="492" spans="1:15" s="5" customFormat="1" ht="15.75">
      <c r="A492" s="56"/>
      <c r="B492" s="57"/>
      <c r="C492" s="58"/>
      <c r="D492" s="56"/>
      <c r="E492" s="56"/>
      <c r="F492" s="56"/>
      <c r="G492" s="59"/>
      <c r="H492" s="59"/>
      <c r="I492" s="60"/>
      <c r="J492" s="60"/>
      <c r="K492" s="60"/>
      <c r="L492" s="60"/>
      <c r="M492" s="56"/>
      <c r="N492" s="56"/>
      <c r="O492" s="62"/>
    </row>
    <row r="493" spans="1:15" s="5" customFormat="1" ht="15.75">
      <c r="A493" s="56"/>
      <c r="B493" s="57"/>
      <c r="C493" s="58"/>
      <c r="D493" s="56"/>
      <c r="E493" s="56"/>
      <c r="F493" s="56"/>
      <c r="G493" s="59"/>
      <c r="H493" s="59"/>
      <c r="I493" s="60"/>
      <c r="J493" s="60"/>
      <c r="K493" s="60"/>
      <c r="L493" s="60"/>
      <c r="M493" s="56"/>
      <c r="N493" s="56"/>
      <c r="O493" s="62"/>
    </row>
    <row r="494" spans="1:15" s="5" customFormat="1" ht="15.75">
      <c r="A494" s="56"/>
      <c r="B494" s="57"/>
      <c r="C494" s="58"/>
      <c r="D494" s="56"/>
      <c r="E494" s="56"/>
      <c r="F494" s="56"/>
      <c r="G494" s="59"/>
      <c r="H494" s="59"/>
      <c r="I494" s="60"/>
      <c r="J494" s="60"/>
      <c r="K494" s="60"/>
      <c r="L494" s="60"/>
      <c r="M494" s="56"/>
      <c r="N494" s="56"/>
      <c r="O494" s="62"/>
    </row>
    <row r="495" spans="1:15" s="5" customFormat="1" ht="15.75">
      <c r="A495" s="56"/>
      <c r="B495" s="57"/>
      <c r="C495" s="58"/>
      <c r="D495" s="56"/>
      <c r="E495" s="56"/>
      <c r="F495" s="56"/>
      <c r="G495" s="59"/>
      <c r="H495" s="59"/>
      <c r="I495" s="60"/>
      <c r="J495" s="60"/>
      <c r="K495" s="60"/>
      <c r="L495" s="60"/>
      <c r="M495" s="56"/>
      <c r="N495" s="56"/>
      <c r="O495" s="62"/>
    </row>
    <row r="496" spans="1:15" s="5" customFormat="1" ht="15.75">
      <c r="A496" s="56"/>
      <c r="B496" s="57"/>
      <c r="C496" s="58"/>
      <c r="D496" s="56"/>
      <c r="E496" s="56"/>
      <c r="F496" s="56"/>
      <c r="G496" s="59"/>
      <c r="H496" s="59"/>
      <c r="I496" s="60"/>
      <c r="J496" s="60"/>
      <c r="K496" s="60"/>
      <c r="L496" s="60"/>
      <c r="M496" s="56"/>
      <c r="N496" s="56"/>
      <c r="O496" s="62"/>
    </row>
    <row r="497" spans="1:15" s="5" customFormat="1" ht="15.75">
      <c r="A497" s="56"/>
      <c r="B497" s="57"/>
      <c r="C497" s="58"/>
      <c r="D497" s="56"/>
      <c r="E497" s="56"/>
      <c r="F497" s="56"/>
      <c r="G497" s="59"/>
      <c r="H497" s="59"/>
      <c r="I497" s="60"/>
      <c r="J497" s="60"/>
      <c r="K497" s="60"/>
      <c r="L497" s="60"/>
      <c r="M497" s="56"/>
      <c r="N497" s="56"/>
      <c r="O497" s="62"/>
    </row>
    <row r="498" spans="1:15" s="5" customFormat="1" ht="15.75">
      <c r="A498" s="56"/>
      <c r="B498" s="57"/>
      <c r="C498" s="58"/>
      <c r="D498" s="56"/>
      <c r="E498" s="56"/>
      <c r="F498" s="56"/>
      <c r="G498" s="59"/>
      <c r="H498" s="59"/>
      <c r="I498" s="60"/>
      <c r="J498" s="60"/>
      <c r="K498" s="60"/>
      <c r="L498" s="60"/>
      <c r="M498" s="56"/>
      <c r="N498" s="56"/>
      <c r="O498" s="62"/>
    </row>
    <row r="499" spans="1:15" s="5" customFormat="1" ht="15.75">
      <c r="A499" s="56"/>
      <c r="B499" s="57"/>
      <c r="C499" s="58"/>
      <c r="D499" s="56"/>
      <c r="E499" s="56"/>
      <c r="F499" s="56"/>
      <c r="G499" s="59"/>
      <c r="H499" s="59"/>
      <c r="I499" s="60"/>
      <c r="J499" s="60"/>
      <c r="K499" s="60"/>
      <c r="L499" s="60"/>
      <c r="M499" s="56"/>
      <c r="N499" s="56"/>
      <c r="O499" s="62"/>
    </row>
    <row r="500" spans="1:15" s="5" customFormat="1" ht="15.75">
      <c r="A500" s="56"/>
      <c r="B500" s="57"/>
      <c r="C500" s="58"/>
      <c r="D500" s="56"/>
      <c r="E500" s="56"/>
      <c r="F500" s="56"/>
      <c r="G500" s="59"/>
      <c r="H500" s="59"/>
      <c r="I500" s="60"/>
      <c r="J500" s="60"/>
      <c r="K500" s="60"/>
      <c r="L500" s="60"/>
      <c r="M500" s="56"/>
      <c r="N500" s="56"/>
      <c r="O500" s="62"/>
    </row>
    <row r="501" spans="1:15" s="5" customFormat="1" ht="15.75">
      <c r="A501" s="56"/>
      <c r="B501" s="57"/>
      <c r="C501" s="58"/>
      <c r="D501" s="56"/>
      <c r="E501" s="56"/>
      <c r="F501" s="56"/>
      <c r="G501" s="59"/>
      <c r="H501" s="59"/>
      <c r="I501" s="60"/>
      <c r="J501" s="60"/>
      <c r="K501" s="60"/>
      <c r="L501" s="60"/>
      <c r="M501" s="56"/>
      <c r="N501" s="56"/>
      <c r="O501" s="62"/>
    </row>
    <row r="502" spans="1:15" s="5" customFormat="1" ht="15.75">
      <c r="A502" s="56"/>
      <c r="B502" s="57"/>
      <c r="C502" s="58"/>
      <c r="D502" s="56"/>
      <c r="E502" s="56"/>
      <c r="F502" s="56"/>
      <c r="G502" s="59"/>
      <c r="H502" s="59"/>
      <c r="I502" s="60"/>
      <c r="J502" s="60"/>
      <c r="K502" s="60"/>
      <c r="L502" s="60"/>
      <c r="M502" s="56"/>
      <c r="N502" s="56"/>
      <c r="O502" s="62"/>
    </row>
    <row r="503" spans="1:15" s="5" customFormat="1" ht="15.75">
      <c r="A503" s="56"/>
      <c r="B503" s="57"/>
      <c r="C503" s="58"/>
      <c r="D503" s="56"/>
      <c r="E503" s="56"/>
      <c r="F503" s="56"/>
      <c r="G503" s="59"/>
      <c r="H503" s="59"/>
      <c r="I503" s="60"/>
      <c r="J503" s="60"/>
      <c r="K503" s="60"/>
      <c r="L503" s="60"/>
      <c r="M503" s="56"/>
      <c r="N503" s="56"/>
      <c r="O503" s="62"/>
    </row>
    <row r="504" spans="1:15" s="5" customFormat="1" ht="15.75">
      <c r="A504" s="56"/>
      <c r="B504" s="57"/>
      <c r="C504" s="58"/>
      <c r="D504" s="56"/>
      <c r="E504" s="56"/>
      <c r="F504" s="56"/>
      <c r="G504" s="59"/>
      <c r="H504" s="59"/>
      <c r="I504" s="60"/>
      <c r="J504" s="60"/>
      <c r="K504" s="60"/>
      <c r="L504" s="60"/>
      <c r="M504" s="56"/>
      <c r="N504" s="56"/>
      <c r="O504" s="62"/>
    </row>
    <row r="505" spans="1:15" s="5" customFormat="1" ht="15.75">
      <c r="A505" s="56"/>
      <c r="B505" s="57"/>
      <c r="C505" s="58"/>
      <c r="D505" s="56"/>
      <c r="E505" s="56"/>
      <c r="F505" s="56"/>
      <c r="G505" s="59"/>
      <c r="H505" s="59"/>
      <c r="I505" s="60"/>
      <c r="J505" s="60"/>
      <c r="K505" s="60"/>
      <c r="L505" s="60"/>
      <c r="M505" s="56"/>
      <c r="N505" s="56"/>
      <c r="O505" s="62"/>
    </row>
    <row r="506" spans="1:15" s="5" customFormat="1" ht="15.75">
      <c r="A506" s="56"/>
      <c r="B506" s="57"/>
      <c r="C506" s="58"/>
      <c r="D506" s="56"/>
      <c r="E506" s="56"/>
      <c r="F506" s="56"/>
      <c r="G506" s="59"/>
      <c r="H506" s="59"/>
      <c r="I506" s="60"/>
      <c r="J506" s="60"/>
      <c r="K506" s="60"/>
      <c r="L506" s="60"/>
      <c r="M506" s="56"/>
      <c r="N506" s="56"/>
      <c r="O506" s="62"/>
    </row>
    <row r="507" spans="1:15" s="5" customFormat="1" ht="15.75">
      <c r="A507" s="56"/>
      <c r="B507" s="57"/>
      <c r="C507" s="58"/>
      <c r="D507" s="56"/>
      <c r="E507" s="56"/>
      <c r="F507" s="56"/>
      <c r="G507" s="59"/>
      <c r="H507" s="59"/>
      <c r="I507" s="60"/>
      <c r="J507" s="60"/>
      <c r="K507" s="60"/>
      <c r="L507" s="60"/>
      <c r="M507" s="56"/>
      <c r="N507" s="56"/>
      <c r="O507" s="62"/>
    </row>
    <row r="508" spans="1:15" s="5" customFormat="1" ht="15.75">
      <c r="A508" s="56"/>
      <c r="B508" s="57"/>
      <c r="C508" s="58"/>
      <c r="D508" s="56"/>
      <c r="E508" s="56"/>
      <c r="F508" s="56"/>
      <c r="G508" s="59"/>
      <c r="H508" s="59"/>
      <c r="I508" s="60"/>
      <c r="J508" s="60"/>
      <c r="K508" s="60"/>
      <c r="L508" s="60"/>
      <c r="M508" s="56"/>
      <c r="N508" s="56"/>
      <c r="O508" s="62"/>
    </row>
    <row r="509" spans="1:15" s="5" customFormat="1" ht="15.75">
      <c r="A509" s="56"/>
      <c r="B509" s="57"/>
      <c r="C509" s="58"/>
      <c r="D509" s="56"/>
      <c r="E509" s="56"/>
      <c r="F509" s="56"/>
      <c r="G509" s="59"/>
      <c r="H509" s="59"/>
      <c r="I509" s="60"/>
      <c r="J509" s="60"/>
      <c r="K509" s="60"/>
      <c r="L509" s="60"/>
      <c r="M509" s="56"/>
      <c r="N509" s="56"/>
      <c r="O509" s="62"/>
    </row>
    <row r="510" spans="1:15" s="5" customFormat="1" ht="15.75">
      <c r="A510" s="56"/>
      <c r="B510" s="57"/>
      <c r="C510" s="58"/>
      <c r="D510" s="56"/>
      <c r="E510" s="56"/>
      <c r="F510" s="56"/>
      <c r="G510" s="59"/>
      <c r="H510" s="59"/>
      <c r="I510" s="60"/>
      <c r="J510" s="60"/>
      <c r="K510" s="60"/>
      <c r="L510" s="60"/>
      <c r="M510" s="56"/>
      <c r="N510" s="56"/>
      <c r="O510" s="62"/>
    </row>
    <row r="511" spans="1:15" s="5" customFormat="1" ht="15.75">
      <c r="A511" s="56"/>
      <c r="B511" s="57"/>
      <c r="C511" s="58"/>
      <c r="D511" s="56"/>
      <c r="E511" s="56"/>
      <c r="F511" s="56"/>
      <c r="G511" s="59"/>
      <c r="H511" s="59"/>
      <c r="I511" s="60"/>
      <c r="J511" s="60"/>
      <c r="K511" s="60"/>
      <c r="L511" s="60"/>
      <c r="M511" s="56"/>
      <c r="N511" s="56"/>
      <c r="O511" s="62"/>
    </row>
    <row r="512" spans="1:15" s="5" customFormat="1" ht="15.75">
      <c r="A512" s="56"/>
      <c r="B512" s="57"/>
      <c r="C512" s="58"/>
      <c r="D512" s="56"/>
      <c r="E512" s="56"/>
      <c r="F512" s="56"/>
      <c r="G512" s="59"/>
      <c r="H512" s="59"/>
      <c r="I512" s="60"/>
      <c r="J512" s="60"/>
      <c r="K512" s="60"/>
      <c r="L512" s="60"/>
      <c r="M512" s="56"/>
      <c r="N512" s="56"/>
      <c r="O512" s="62"/>
    </row>
    <row r="513" spans="1:15" s="5" customFormat="1" ht="15.75">
      <c r="A513" s="56"/>
      <c r="B513" s="57"/>
      <c r="C513" s="58"/>
      <c r="D513" s="56"/>
      <c r="E513" s="56"/>
      <c r="F513" s="56"/>
      <c r="G513" s="59"/>
      <c r="H513" s="59"/>
      <c r="I513" s="60"/>
      <c r="J513" s="60"/>
      <c r="K513" s="60"/>
      <c r="L513" s="60"/>
      <c r="M513" s="56"/>
      <c r="N513" s="56"/>
      <c r="O513" s="62"/>
    </row>
    <row r="514" spans="1:15" s="5" customFormat="1" ht="15.75">
      <c r="A514" s="56"/>
      <c r="B514" s="57"/>
      <c r="C514" s="58"/>
      <c r="D514" s="56"/>
      <c r="E514" s="56"/>
      <c r="F514" s="56"/>
      <c r="G514" s="59"/>
      <c r="H514" s="59"/>
      <c r="I514" s="60"/>
      <c r="J514" s="60"/>
      <c r="K514" s="60"/>
      <c r="L514" s="60"/>
      <c r="M514" s="56"/>
      <c r="N514" s="56"/>
      <c r="O514" s="62"/>
    </row>
    <row r="515" spans="1:15" s="5" customFormat="1" ht="15.75">
      <c r="A515" s="56"/>
      <c r="B515" s="57"/>
      <c r="C515" s="58"/>
      <c r="D515" s="56"/>
      <c r="E515" s="56"/>
      <c r="F515" s="56"/>
      <c r="G515" s="59"/>
      <c r="H515" s="59"/>
      <c r="I515" s="60"/>
      <c r="J515" s="60"/>
      <c r="K515" s="60"/>
      <c r="L515" s="60"/>
      <c r="M515" s="56"/>
      <c r="N515" s="56"/>
      <c r="O515" s="62"/>
    </row>
    <row r="516" spans="1:15" s="5" customFormat="1" ht="15.75">
      <c r="A516" s="56"/>
      <c r="B516" s="57"/>
      <c r="C516" s="58"/>
      <c r="D516" s="56"/>
      <c r="E516" s="56"/>
      <c r="F516" s="56"/>
      <c r="G516" s="59"/>
      <c r="H516" s="59"/>
      <c r="I516" s="60"/>
      <c r="J516" s="60"/>
      <c r="K516" s="60"/>
      <c r="L516" s="60"/>
      <c r="M516" s="56"/>
      <c r="N516" s="56"/>
      <c r="O516" s="62"/>
    </row>
    <row r="517" spans="1:15" s="5" customFormat="1" ht="15.75">
      <c r="A517" s="56"/>
      <c r="B517" s="57"/>
      <c r="C517" s="58"/>
      <c r="D517" s="56"/>
      <c r="E517" s="56"/>
      <c r="F517" s="56"/>
      <c r="G517" s="59"/>
      <c r="H517" s="59"/>
      <c r="I517" s="60"/>
      <c r="J517" s="60"/>
      <c r="K517" s="60"/>
      <c r="L517" s="60"/>
      <c r="M517" s="56"/>
      <c r="N517" s="56"/>
      <c r="O517" s="62"/>
    </row>
    <row r="518" spans="1:15" s="5" customFormat="1" ht="15.75">
      <c r="A518" s="56"/>
      <c r="B518" s="57"/>
      <c r="C518" s="58"/>
      <c r="D518" s="56"/>
      <c r="E518" s="56"/>
      <c r="F518" s="56"/>
      <c r="G518" s="59"/>
      <c r="H518" s="59"/>
      <c r="I518" s="60"/>
      <c r="J518" s="60"/>
      <c r="K518" s="60"/>
      <c r="L518" s="60"/>
      <c r="M518" s="56"/>
      <c r="N518" s="56"/>
      <c r="O518" s="62"/>
    </row>
    <row r="519" spans="1:15" s="5" customFormat="1" ht="15.75">
      <c r="A519" s="56"/>
      <c r="B519" s="57"/>
      <c r="C519" s="58"/>
      <c r="D519" s="56"/>
      <c r="E519" s="56"/>
      <c r="F519" s="56"/>
      <c r="G519" s="59"/>
      <c r="H519" s="59"/>
      <c r="I519" s="60"/>
      <c r="J519" s="60"/>
      <c r="K519" s="60"/>
      <c r="L519" s="60"/>
      <c r="M519" s="56"/>
      <c r="N519" s="56"/>
      <c r="O519" s="62"/>
    </row>
    <row r="520" spans="1:15" s="5" customFormat="1" ht="15.75">
      <c r="A520" s="56"/>
      <c r="B520" s="57"/>
      <c r="C520" s="58"/>
      <c r="D520" s="56"/>
      <c r="E520" s="56"/>
      <c r="F520" s="56"/>
      <c r="G520" s="59"/>
      <c r="H520" s="59"/>
      <c r="I520" s="60"/>
      <c r="J520" s="60"/>
      <c r="K520" s="60"/>
      <c r="L520" s="60"/>
      <c r="M520" s="56"/>
      <c r="N520" s="56"/>
      <c r="O520" s="62"/>
    </row>
    <row r="521" spans="1:15" s="5" customFormat="1" ht="15.75">
      <c r="A521" s="56"/>
      <c r="B521" s="57"/>
      <c r="C521" s="58"/>
      <c r="D521" s="56"/>
      <c r="E521" s="56"/>
      <c r="F521" s="56"/>
      <c r="G521" s="59"/>
      <c r="H521" s="59"/>
      <c r="I521" s="60"/>
      <c r="J521" s="60"/>
      <c r="K521" s="60"/>
      <c r="L521" s="60"/>
      <c r="M521" s="56"/>
      <c r="N521" s="56"/>
      <c r="O521" s="62"/>
    </row>
    <row r="522" spans="1:15" s="5" customFormat="1" ht="15.75">
      <c r="A522" s="56"/>
      <c r="B522" s="57"/>
      <c r="C522" s="58"/>
      <c r="D522" s="56"/>
      <c r="E522" s="56"/>
      <c r="F522" s="56"/>
      <c r="G522" s="59"/>
      <c r="H522" s="59"/>
      <c r="I522" s="60"/>
      <c r="J522" s="60"/>
      <c r="K522" s="60"/>
      <c r="L522" s="60"/>
      <c r="M522" s="56"/>
      <c r="N522" s="56"/>
      <c r="O522" s="62"/>
    </row>
    <row r="523" spans="1:15" s="5" customFormat="1" ht="15.75">
      <c r="A523" s="56"/>
      <c r="B523" s="57"/>
      <c r="C523" s="58"/>
      <c r="D523" s="56"/>
      <c r="E523" s="56"/>
      <c r="F523" s="56"/>
      <c r="G523" s="59"/>
      <c r="H523" s="59"/>
      <c r="I523" s="60"/>
      <c r="J523" s="60"/>
      <c r="K523" s="60"/>
      <c r="L523" s="60"/>
      <c r="M523" s="56"/>
      <c r="N523" s="56"/>
      <c r="O523" s="62"/>
    </row>
    <row r="524" spans="1:15" s="5" customFormat="1" ht="15.75">
      <c r="A524" s="56"/>
      <c r="B524" s="57"/>
      <c r="C524" s="58"/>
      <c r="D524" s="56"/>
      <c r="E524" s="56"/>
      <c r="F524" s="56"/>
      <c r="G524" s="59"/>
      <c r="H524" s="59"/>
      <c r="I524" s="60"/>
      <c r="J524" s="60"/>
      <c r="K524" s="60"/>
      <c r="L524" s="60"/>
      <c r="M524" s="56"/>
      <c r="N524" s="56"/>
      <c r="O524" s="62"/>
    </row>
    <row r="525" spans="1:15" s="5" customFormat="1" ht="15.75">
      <c r="A525" s="56"/>
      <c r="B525" s="57"/>
      <c r="C525" s="58"/>
      <c r="D525" s="56"/>
      <c r="E525" s="56"/>
      <c r="F525" s="56"/>
      <c r="G525" s="59"/>
      <c r="H525" s="59"/>
      <c r="I525" s="60"/>
      <c r="J525" s="60"/>
      <c r="K525" s="60"/>
      <c r="L525" s="60"/>
      <c r="M525" s="56"/>
      <c r="N525" s="56"/>
      <c r="O525" s="62"/>
    </row>
    <row r="526" spans="1:15" s="5" customFormat="1" ht="15.75">
      <c r="A526" s="56"/>
      <c r="B526" s="57"/>
      <c r="C526" s="58"/>
      <c r="D526" s="56"/>
      <c r="E526" s="56"/>
      <c r="F526" s="56"/>
      <c r="G526" s="59"/>
      <c r="H526" s="59"/>
      <c r="I526" s="60"/>
      <c r="J526" s="60"/>
      <c r="K526" s="60"/>
      <c r="L526" s="60"/>
      <c r="M526" s="56"/>
      <c r="N526" s="56"/>
      <c r="O526" s="62"/>
    </row>
    <row r="527" spans="1:15" s="5" customFormat="1" ht="15.75">
      <c r="A527" s="56"/>
      <c r="B527" s="57"/>
      <c r="C527" s="58"/>
      <c r="D527" s="56"/>
      <c r="E527" s="56"/>
      <c r="F527" s="56"/>
      <c r="G527" s="59"/>
      <c r="H527" s="59"/>
      <c r="I527" s="60"/>
      <c r="J527" s="60"/>
      <c r="K527" s="60"/>
      <c r="L527" s="60"/>
      <c r="M527" s="56"/>
      <c r="N527" s="56"/>
      <c r="O527" s="62"/>
    </row>
    <row r="528" spans="1:15" s="5" customFormat="1" ht="15.75">
      <c r="A528" s="56"/>
      <c r="B528" s="57"/>
      <c r="C528" s="58"/>
      <c r="D528" s="56"/>
      <c r="E528" s="56"/>
      <c r="F528" s="56"/>
      <c r="G528" s="59"/>
      <c r="H528" s="59"/>
      <c r="I528" s="60"/>
      <c r="J528" s="60"/>
      <c r="K528" s="60"/>
      <c r="L528" s="60"/>
      <c r="M528" s="56"/>
      <c r="N528" s="56"/>
      <c r="O528" s="62"/>
    </row>
    <row r="529" spans="1:15" s="5" customFormat="1" ht="15.75">
      <c r="A529" s="56"/>
      <c r="B529" s="57"/>
      <c r="C529" s="58"/>
      <c r="D529" s="56"/>
      <c r="E529" s="56"/>
      <c r="F529" s="56"/>
      <c r="G529" s="59"/>
      <c r="H529" s="59"/>
      <c r="I529" s="60"/>
      <c r="J529" s="60"/>
      <c r="K529" s="60"/>
      <c r="L529" s="60"/>
      <c r="M529" s="56"/>
      <c r="N529" s="56"/>
      <c r="O529" s="62"/>
    </row>
    <row r="530" spans="1:15" s="5" customFormat="1" ht="15.75">
      <c r="A530" s="56"/>
      <c r="B530" s="57"/>
      <c r="C530" s="58"/>
      <c r="D530" s="56"/>
      <c r="E530" s="56"/>
      <c r="F530" s="56"/>
      <c r="G530" s="59"/>
      <c r="H530" s="59"/>
      <c r="I530" s="60"/>
      <c r="J530" s="60"/>
      <c r="K530" s="60"/>
      <c r="L530" s="60"/>
      <c r="M530" s="56"/>
      <c r="N530" s="56"/>
      <c r="O530" s="62"/>
    </row>
    <row r="531" spans="1:15" s="5" customFormat="1" ht="15.75">
      <c r="A531" s="56"/>
      <c r="B531" s="57"/>
      <c r="C531" s="58"/>
      <c r="D531" s="56"/>
      <c r="E531" s="56"/>
      <c r="F531" s="56"/>
      <c r="G531" s="59"/>
      <c r="H531" s="59"/>
      <c r="I531" s="60"/>
      <c r="J531" s="60"/>
      <c r="K531" s="60"/>
      <c r="L531" s="60"/>
      <c r="M531" s="56"/>
      <c r="N531" s="56"/>
      <c r="O531" s="62"/>
    </row>
    <row r="532" spans="1:15" s="5" customFormat="1" ht="15.75">
      <c r="A532" s="56"/>
      <c r="B532" s="57"/>
      <c r="C532" s="58"/>
      <c r="D532" s="56"/>
      <c r="E532" s="56"/>
      <c r="F532" s="56"/>
      <c r="G532" s="59"/>
      <c r="H532" s="59"/>
      <c r="I532" s="60"/>
      <c r="J532" s="60"/>
      <c r="K532" s="60"/>
      <c r="L532" s="60"/>
      <c r="M532" s="56"/>
      <c r="N532" s="56"/>
      <c r="O532" s="62"/>
    </row>
    <row r="533" spans="1:15" s="5" customFormat="1" ht="15.75">
      <c r="A533" s="56"/>
      <c r="B533" s="57"/>
      <c r="C533" s="58"/>
      <c r="D533" s="56"/>
      <c r="E533" s="56"/>
      <c r="F533" s="56"/>
      <c r="G533" s="59"/>
      <c r="H533" s="59"/>
      <c r="I533" s="60"/>
      <c r="J533" s="60"/>
      <c r="K533" s="60"/>
      <c r="L533" s="60"/>
      <c r="M533" s="56"/>
      <c r="N533" s="56"/>
      <c r="O533" s="62"/>
    </row>
    <row r="534" spans="1:15" s="5" customFormat="1" ht="15.75">
      <c r="A534" s="56"/>
      <c r="B534" s="57"/>
      <c r="C534" s="58"/>
      <c r="D534" s="56"/>
      <c r="E534" s="56"/>
      <c r="F534" s="56"/>
      <c r="G534" s="59"/>
      <c r="H534" s="59"/>
      <c r="I534" s="60"/>
      <c r="J534" s="60"/>
      <c r="K534" s="60"/>
      <c r="L534" s="60"/>
      <c r="M534" s="56"/>
      <c r="N534" s="56"/>
      <c r="O534" s="62"/>
    </row>
    <row r="535" spans="1:15" s="5" customFormat="1" ht="15.75">
      <c r="A535" s="56"/>
      <c r="B535" s="57"/>
      <c r="C535" s="58"/>
      <c r="D535" s="56"/>
      <c r="E535" s="56"/>
      <c r="F535" s="56"/>
      <c r="G535" s="59"/>
      <c r="H535" s="59"/>
      <c r="I535" s="60"/>
      <c r="J535" s="60"/>
      <c r="K535" s="60"/>
      <c r="L535" s="60"/>
      <c r="M535" s="56"/>
      <c r="N535" s="56"/>
      <c r="O535" s="62"/>
    </row>
    <row r="536" spans="1:15" s="5" customFormat="1" ht="15.75">
      <c r="A536" s="56"/>
      <c r="B536" s="57"/>
      <c r="C536" s="58"/>
      <c r="D536" s="56"/>
      <c r="E536" s="56"/>
      <c r="F536" s="56"/>
      <c r="G536" s="59"/>
      <c r="H536" s="59"/>
      <c r="I536" s="60"/>
      <c r="J536" s="60"/>
      <c r="K536" s="60"/>
      <c r="L536" s="60"/>
      <c r="M536" s="56"/>
      <c r="N536" s="56"/>
      <c r="O536" s="62"/>
    </row>
    <row r="537" spans="1:15" s="5" customFormat="1" ht="15.75">
      <c r="A537" s="56"/>
      <c r="B537" s="57"/>
      <c r="C537" s="58"/>
      <c r="D537" s="56"/>
      <c r="E537" s="56"/>
      <c r="F537" s="56"/>
      <c r="G537" s="59"/>
      <c r="H537" s="59"/>
      <c r="I537" s="60"/>
      <c r="J537" s="60"/>
      <c r="K537" s="60"/>
      <c r="L537" s="60"/>
      <c r="M537" s="56"/>
      <c r="N537" s="56"/>
      <c r="O537" s="62"/>
    </row>
    <row r="538" spans="1:15" s="5" customFormat="1" ht="15.75">
      <c r="A538" s="56"/>
      <c r="B538" s="57"/>
      <c r="C538" s="58"/>
      <c r="D538" s="56"/>
      <c r="E538" s="56"/>
      <c r="F538" s="56"/>
      <c r="G538" s="59"/>
      <c r="H538" s="59"/>
      <c r="I538" s="60"/>
      <c r="J538" s="60"/>
      <c r="K538" s="60"/>
      <c r="L538" s="60"/>
      <c r="M538" s="56"/>
      <c r="N538" s="56"/>
      <c r="O538" s="62"/>
    </row>
    <row r="539" spans="1:15" s="5" customFormat="1" ht="15.75">
      <c r="A539" s="56"/>
      <c r="B539" s="57"/>
      <c r="C539" s="58"/>
      <c r="D539" s="56"/>
      <c r="E539" s="56"/>
      <c r="F539" s="56"/>
      <c r="G539" s="59"/>
      <c r="H539" s="59"/>
      <c r="I539" s="60"/>
      <c r="J539" s="60"/>
      <c r="K539" s="60"/>
      <c r="L539" s="60"/>
      <c r="M539" s="56"/>
      <c r="N539" s="56"/>
      <c r="O539" s="62"/>
    </row>
    <row r="540" spans="1:15" s="5" customFormat="1" ht="15.75">
      <c r="A540" s="56"/>
      <c r="B540" s="57"/>
      <c r="C540" s="58"/>
      <c r="D540" s="56"/>
      <c r="E540" s="56"/>
      <c r="F540" s="56"/>
      <c r="G540" s="59"/>
      <c r="H540" s="59"/>
      <c r="I540" s="60"/>
      <c r="J540" s="60"/>
      <c r="K540" s="60"/>
      <c r="L540" s="60"/>
      <c r="M540" s="56"/>
      <c r="N540" s="56"/>
      <c r="O540" s="62"/>
    </row>
    <row r="541" spans="1:15" s="5" customFormat="1" ht="15.75">
      <c r="A541" s="56"/>
      <c r="B541" s="57"/>
      <c r="C541" s="58"/>
      <c r="D541" s="56"/>
      <c r="E541" s="56"/>
      <c r="F541" s="56"/>
      <c r="G541" s="59"/>
      <c r="H541" s="59"/>
      <c r="I541" s="60"/>
      <c r="J541" s="60"/>
      <c r="K541" s="60"/>
      <c r="L541" s="60"/>
      <c r="M541" s="56"/>
      <c r="N541" s="56"/>
      <c r="O541" s="62"/>
    </row>
  </sheetData>
  <sheetProtection/>
  <autoFilter ref="A1:O488"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  <headerFooter>
    <oddHeader>&amp;LPONUĐAČ: GLOSARIJ CD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Zoran Vujovic</cp:lastModifiedBy>
  <cp:lastPrinted>2016-12-05T18:50:04Z</cp:lastPrinted>
  <dcterms:created xsi:type="dcterms:W3CDTF">2013-08-09T07:35:03Z</dcterms:created>
  <dcterms:modified xsi:type="dcterms:W3CDTF">2016-12-06T21:15:26Z</dcterms:modified>
  <cp:category/>
  <cp:version/>
  <cp:contentType/>
  <cp:contentStatus/>
</cp:coreProperties>
</file>