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kolaZ\Desktop\MONTEFARM 0118 LJEKOVI 11.01.2018\DOK CD\"/>
    </mc:Choice>
  </mc:AlternateContent>
  <bookViews>
    <workbookView xWindow="0" yWindow="0" windowWidth="15345" windowHeight="5760"/>
  </bookViews>
  <sheets>
    <sheet name="0118 Ljekovi" sheetId="1" r:id="rId1"/>
    <sheet name="Sheet1" sheetId="2" r:id="rId2"/>
    <sheet name="Sheet2" sheetId="3" r:id="rId3"/>
  </sheets>
  <definedNames>
    <definedName name="_xlnm._FilterDatabase" localSheetId="0" hidden="1">'0118 Ljekovi'!$A$1:$L$357</definedName>
    <definedName name="_xlnm._FilterDatabase" localSheetId="2" hidden="1">Sheet2!$A$3:$I$38</definedName>
    <definedName name="_xlnm.Print_Area" localSheetId="0">'0118 Ljekovi'!$A$1:$M$358</definedName>
    <definedName name="_xlnm.Print_Titles" localSheetId="0">'0118 Ljekovi'!$1:$1</definedName>
  </definedNames>
  <calcPr calcId="162913"/>
</workbook>
</file>

<file path=xl/calcChain.xml><?xml version="1.0" encoding="utf-8"?>
<calcChain xmlns="http://schemas.openxmlformats.org/spreadsheetml/2006/main">
  <c r="H6" i="3" l="1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39" i="3" s="1"/>
  <c r="H29" i="3"/>
  <c r="H30" i="3"/>
  <c r="H31" i="3"/>
  <c r="H32" i="3"/>
  <c r="H33" i="3"/>
  <c r="H34" i="3"/>
  <c r="H35" i="3"/>
  <c r="H36" i="3"/>
  <c r="H37" i="3"/>
  <c r="H5" i="3"/>
  <c r="H38" i="3" l="1"/>
  <c r="J264" i="1"/>
  <c r="J263" i="1"/>
  <c r="J258" i="1"/>
  <c r="J256" i="1"/>
  <c r="J255" i="1"/>
  <c r="J254" i="1"/>
  <c r="J231" i="1"/>
  <c r="J230" i="1"/>
  <c r="J229" i="1"/>
  <c r="J194" i="1"/>
  <c r="J193" i="1"/>
  <c r="J179" i="1"/>
  <c r="J178" i="1"/>
  <c r="J173" i="1"/>
  <c r="J172" i="1"/>
  <c r="J157" i="1"/>
  <c r="J132" i="1"/>
  <c r="J127" i="1"/>
  <c r="J124" i="1"/>
  <c r="J123" i="1"/>
  <c r="J109" i="1"/>
  <c r="J79" i="1"/>
  <c r="J76" i="1"/>
  <c r="J75" i="1"/>
  <c r="J55" i="1"/>
  <c r="J37" i="1"/>
  <c r="J36" i="1"/>
  <c r="J35" i="1"/>
  <c r="J30" i="1"/>
  <c r="J18" i="1"/>
  <c r="J16" i="1"/>
  <c r="J15" i="1"/>
  <c r="J14" i="1"/>
  <c r="J5" i="1"/>
  <c r="J358" i="1" l="1"/>
  <c r="K257" i="2" l="1"/>
  <c r="K256" i="2"/>
  <c r="K255" i="2"/>
  <c r="K254" i="2"/>
  <c r="K253" i="2"/>
  <c r="K252" i="2"/>
  <c r="K251" i="2"/>
  <c r="K250" i="2"/>
  <c r="K249" i="2"/>
  <c r="K248" i="2"/>
  <c r="K247" i="2"/>
  <c r="K246" i="2"/>
  <c r="K245" i="2"/>
  <c r="K244" i="2"/>
  <c r="K243" i="2"/>
  <c r="K242" i="2"/>
  <c r="K241" i="2"/>
  <c r="K240" i="2"/>
  <c r="K239" i="2"/>
  <c r="K238" i="2"/>
  <c r="K237" i="2"/>
  <c r="K236" i="2"/>
  <c r="K235" i="2"/>
  <c r="K234" i="2"/>
  <c r="K233" i="2"/>
  <c r="K232" i="2"/>
  <c r="K231" i="2"/>
  <c r="K230" i="2"/>
  <c r="K229" i="2"/>
  <c r="K228" i="2"/>
  <c r="K227" i="2"/>
  <c r="K226" i="2"/>
  <c r="K225" i="2"/>
  <c r="K224" i="2"/>
  <c r="K223" i="2"/>
  <c r="K222" i="2"/>
  <c r="K221" i="2"/>
  <c r="K220" i="2"/>
  <c r="K219" i="2"/>
  <c r="K218" i="2"/>
  <c r="K217" i="2"/>
  <c r="K216" i="2"/>
  <c r="K215" i="2"/>
  <c r="K214" i="2"/>
  <c r="K213" i="2"/>
  <c r="K212" i="2"/>
  <c r="K211" i="2"/>
  <c r="K210" i="2"/>
  <c r="K209" i="2"/>
  <c r="K208" i="2"/>
  <c r="K207" i="2"/>
  <c r="K206" i="2"/>
  <c r="K205" i="2"/>
  <c r="K204" i="2"/>
  <c r="K203" i="2"/>
  <c r="K202" i="2"/>
  <c r="K201" i="2"/>
  <c r="K200" i="2"/>
  <c r="K199" i="2"/>
  <c r="K198" i="2"/>
  <c r="K197" i="2"/>
  <c r="K196" i="2"/>
  <c r="K195" i="2"/>
  <c r="K194" i="2"/>
  <c r="K193" i="2"/>
  <c r="K192" i="2"/>
  <c r="K191" i="2"/>
  <c r="K190" i="2"/>
  <c r="K189" i="2"/>
  <c r="K188" i="2"/>
  <c r="K187" i="2"/>
  <c r="K186" i="2"/>
  <c r="K185" i="2"/>
  <c r="K184" i="2"/>
  <c r="K183" i="2"/>
  <c r="K182" i="2"/>
  <c r="K181" i="2"/>
  <c r="K180" i="2"/>
  <c r="K179" i="2"/>
  <c r="K178" i="2"/>
  <c r="K177" i="2"/>
  <c r="K176" i="2"/>
  <c r="K175" i="2"/>
  <c r="K174" i="2"/>
  <c r="K173" i="2"/>
  <c r="K172" i="2"/>
  <c r="K171" i="2"/>
  <c r="K170" i="2"/>
  <c r="K169" i="2"/>
  <c r="K168" i="2"/>
  <c r="K167" i="2"/>
  <c r="K166" i="2"/>
  <c r="K165" i="2"/>
  <c r="K164" i="2"/>
  <c r="K163" i="2"/>
  <c r="K162" i="2"/>
  <c r="K161" i="2"/>
  <c r="K160" i="2"/>
  <c r="K159" i="2"/>
  <c r="K158" i="2"/>
  <c r="K157" i="2"/>
  <c r="K156" i="2"/>
  <c r="K155" i="2"/>
  <c r="K154" i="2"/>
  <c r="K153" i="2"/>
  <c r="K152" i="2"/>
  <c r="K151" i="2"/>
  <c r="K150" i="2"/>
  <c r="K149" i="2"/>
  <c r="K148" i="2"/>
  <c r="K147" i="2"/>
  <c r="K146" i="2"/>
  <c r="K145" i="2"/>
  <c r="K144" i="2"/>
  <c r="K143" i="2"/>
  <c r="K142" i="2"/>
  <c r="K141" i="2"/>
  <c r="K140" i="2"/>
  <c r="K139" i="2"/>
  <c r="K138" i="2"/>
  <c r="K137" i="2"/>
  <c r="K136" i="2"/>
  <c r="K135" i="2"/>
  <c r="K134" i="2"/>
  <c r="K133" i="2"/>
  <c r="K132" i="2"/>
  <c r="K131" i="2"/>
  <c r="K130" i="2"/>
  <c r="K129" i="2"/>
  <c r="K128" i="2"/>
  <c r="K127" i="2"/>
  <c r="K126" i="2"/>
  <c r="K125" i="2"/>
  <c r="K124" i="2"/>
  <c r="K123" i="2"/>
  <c r="K122" i="2"/>
  <c r="K121" i="2"/>
  <c r="K120" i="2"/>
  <c r="K119" i="2"/>
  <c r="K118" i="2"/>
  <c r="K117" i="2"/>
  <c r="K116" i="2"/>
  <c r="K115" i="2"/>
  <c r="K114" i="2"/>
  <c r="K113" i="2"/>
  <c r="K112" i="2"/>
  <c r="K111" i="2"/>
  <c r="K110" i="2"/>
  <c r="K109" i="2"/>
  <c r="K108" i="2"/>
  <c r="K107" i="2"/>
  <c r="K106" i="2"/>
  <c r="K105" i="2"/>
  <c r="K104" i="2"/>
  <c r="K103" i="2"/>
  <c r="K102" i="2"/>
  <c r="K101" i="2"/>
  <c r="K100" i="2"/>
  <c r="K99" i="2"/>
  <c r="K98" i="2"/>
  <c r="K97" i="2"/>
  <c r="K96" i="2"/>
  <c r="K95" i="2"/>
  <c r="K94" i="2"/>
  <c r="K93" i="2"/>
  <c r="K92" i="2"/>
  <c r="K91" i="2"/>
  <c r="K90" i="2"/>
  <c r="K89" i="2"/>
  <c r="K88" i="2"/>
  <c r="K87" i="2"/>
  <c r="K86" i="2"/>
  <c r="K85" i="2"/>
  <c r="K84" i="2"/>
  <c r="K83" i="2"/>
  <c r="K82" i="2"/>
  <c r="K81" i="2"/>
  <c r="K80" i="2"/>
  <c r="K79" i="2"/>
  <c r="K78" i="2"/>
  <c r="K77" i="2"/>
  <c r="K76" i="2"/>
  <c r="K75" i="2"/>
  <c r="K74" i="2"/>
  <c r="K73" i="2"/>
  <c r="K72" i="2"/>
  <c r="K71" i="2"/>
  <c r="K70" i="2"/>
  <c r="K69" i="2"/>
  <c r="K68" i="2"/>
  <c r="K67" i="2"/>
  <c r="K66" i="2"/>
  <c r="K65" i="2"/>
  <c r="K64" i="2"/>
  <c r="K63" i="2"/>
  <c r="K62" i="2"/>
  <c r="K61" i="2"/>
  <c r="K60" i="2"/>
  <c r="K59" i="2"/>
  <c r="K58" i="2"/>
  <c r="K57" i="2"/>
  <c r="K56" i="2"/>
  <c r="K55" i="2"/>
  <c r="K54" i="2"/>
  <c r="K53" i="2"/>
  <c r="K52" i="2"/>
  <c r="K51" i="2"/>
  <c r="K50" i="2"/>
  <c r="K49" i="2"/>
  <c r="K48" i="2"/>
  <c r="K47" i="2"/>
  <c r="K46" i="2"/>
  <c r="K45" i="2"/>
  <c r="K44" i="2"/>
  <c r="K43" i="2"/>
  <c r="K42" i="2"/>
  <c r="K41" i="2"/>
  <c r="K40" i="2"/>
  <c r="K39" i="2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K8" i="2"/>
  <c r="K7" i="2"/>
  <c r="K6" i="2"/>
  <c r="K5" i="2"/>
  <c r="K4" i="2"/>
  <c r="K3" i="2"/>
  <c r="K2" i="2"/>
  <c r="K274" i="2" s="1"/>
  <c r="K274" i="1"/>
  <c r="K358" i="1" s="1"/>
</calcChain>
</file>

<file path=xl/sharedStrings.xml><?xml version="1.0" encoding="utf-8"?>
<sst xmlns="http://schemas.openxmlformats.org/spreadsheetml/2006/main" count="2172" uniqueCount="553">
  <si>
    <t>tender</t>
  </si>
  <si>
    <t>L03AA02</t>
  </si>
  <si>
    <t>S01LA04</t>
  </si>
  <si>
    <t>V08AB05</t>
  </si>
  <si>
    <t>partija</t>
  </si>
  <si>
    <t>atc</t>
  </si>
  <si>
    <t>naziv_i_opis_proizvoda</t>
  </si>
  <si>
    <t>zasticeni_naziv_i_pakovanje</t>
  </si>
  <si>
    <t>proizvodac</t>
  </si>
  <si>
    <t>jedinica mjere</t>
  </si>
  <si>
    <t>kolicina</t>
  </si>
  <si>
    <t>ponudjena_kolicina</t>
  </si>
  <si>
    <t>jedinicna_cijena</t>
  </si>
  <si>
    <t>ukupna_cijena</t>
  </si>
  <si>
    <t>procjenjena vrijednost</t>
  </si>
  <si>
    <t>ponudac</t>
  </si>
  <si>
    <t>A02BC02</t>
  </si>
  <si>
    <t>B01AB05</t>
  </si>
  <si>
    <t>B01AB06</t>
  </si>
  <si>
    <t>B03XA02</t>
  </si>
  <si>
    <t>B05AA01</t>
  </si>
  <si>
    <t>J01DH02</t>
  </si>
  <si>
    <t>J06BA02</t>
  </si>
  <si>
    <t>L01AA09</t>
  </si>
  <si>
    <t>L01BA04</t>
  </si>
  <si>
    <t>L01DB01</t>
  </si>
  <si>
    <t>L01XC03</t>
  </si>
  <si>
    <t>L02AE04</t>
  </si>
  <si>
    <t>L02BA03</t>
  </si>
  <si>
    <t>M01AB05</t>
  </si>
  <si>
    <t>N05AX08</t>
  </si>
  <si>
    <t>A01AB12</t>
  </si>
  <si>
    <t>heksetidin rastvor za usnu sluzokožu, 1 x 200ml (1mg/ml)</t>
  </si>
  <si>
    <t>A02BA02</t>
  </si>
  <si>
    <t>ranitidin rastvor za injekcije 5x50mg/2ml</t>
  </si>
  <si>
    <t>A02BC05</t>
  </si>
  <si>
    <t>esomeprazol prašak za rastvor za injekciju/infuziju 10x40mg</t>
  </si>
  <si>
    <t>A03BA01</t>
  </si>
  <si>
    <t>atropin ampula 10x1mg/1ml</t>
  </si>
  <si>
    <t>A03BB01</t>
  </si>
  <si>
    <t>hioscin butilbromid (skopolamin) rastvor za injekciju 6x(20mg/ml)</t>
  </si>
  <si>
    <t>A03FA01</t>
  </si>
  <si>
    <t>metoklopramid rastvor za injekciju 10x(10mg/2ml)</t>
  </si>
  <si>
    <t>A04AA02</t>
  </si>
  <si>
    <t>granisetron koncentrat za rastvor za infuziju 5x(1mg/ml)</t>
  </si>
  <si>
    <t>A05BA...</t>
  </si>
  <si>
    <t xml:space="preserve">L-ornitin, L-aspartat koncentrat za rastvor za infuziju 10x(5g/10ml) </t>
  </si>
  <si>
    <t>pantoprazol prašak za rastvor za injekciju 1 x 40mg</t>
  </si>
  <si>
    <t>A11HA02</t>
  </si>
  <si>
    <t>piridoksin rastvor za injekciju 50x50mg/2ml</t>
  </si>
  <si>
    <t>A12AA02</t>
  </si>
  <si>
    <t>kalcijum glubionat (glukonat) ampula 10%, 5x10ml</t>
  </si>
  <si>
    <t>A12CC02</t>
  </si>
  <si>
    <t>magnezijum sulfat koncentrat za rastvor za infuziju 10%, 5x10ml</t>
  </si>
  <si>
    <t>magnezijum sulfat koncentrat za rastvor za infuziju 20%, 5x10ml</t>
  </si>
  <si>
    <t>B01AB01</t>
  </si>
  <si>
    <t>heparin rastvor za injekciju 5x1ml (5.000ij/ml)</t>
  </si>
  <si>
    <t>heparin rastvor za injekciju 10x5ml (25.000ij/5ml)</t>
  </si>
  <si>
    <t>B01AB04</t>
  </si>
  <si>
    <t>dalteparin rastvor za injekciju u napunjenom injekcionom špricu 10x2.500ij/0.2ml</t>
  </si>
  <si>
    <t>dalteparin rastvor za injekciju u napunjenom injekcionom špricu 10x5.000ij/0.2ml</t>
  </si>
  <si>
    <t>enoksaparin rastvor za injekciju u napunjenom injekcionom špricu 10x(2.000 U/0,2ml)</t>
  </si>
  <si>
    <t>enoksaparin rastvor za injekciju u napunjenom injekcionom špricu 10x(4.000 U/0,4ml)</t>
  </si>
  <si>
    <t>enoksaparin rastvor za injekciju u napunjenom injekcionom špricu 10x(6.000 U/0,6ml)</t>
  </si>
  <si>
    <t>enoksaparin rastvor za injekciju u napunjenom injekcionom špricu 10x(8.000 U/0,8ml)</t>
  </si>
  <si>
    <t>nadroparin rastvor za injekciju u napunjenom injekcionom špricu 10x0.3ml (2.850ij)</t>
  </si>
  <si>
    <t>nadroparin rastvor za injekciju u napunjenom injekcionom špricu 10x0.6ml (5.700ij)</t>
  </si>
  <si>
    <t>B01AD02</t>
  </si>
  <si>
    <t>alteplaza prašak i rastvarač za rastvor za injekciju/infuziju 1x50mg</t>
  </si>
  <si>
    <t>B01AD11</t>
  </si>
  <si>
    <t xml:space="preserve">tenekteplaza prašak i rastvarač za rastvor za injekciju 1x10ml, 50mg (10.000 U)/10ml </t>
  </si>
  <si>
    <t>B01AX05</t>
  </si>
  <si>
    <t>fondaparinuks rastvor za injekciju 10x2,5mg/0,5ml</t>
  </si>
  <si>
    <t>B02AA02</t>
  </si>
  <si>
    <t>traneksaminska kiselina rastvor za injekciju 5x500mg/5ml</t>
  </si>
  <si>
    <t>B02BA01</t>
  </si>
  <si>
    <t>fitomenadion rastvor za injekciju 5x2mg/0,2ml</t>
  </si>
  <si>
    <t>fitomenadion rastvor za injekciju 5x10mg/ml</t>
  </si>
  <si>
    <t>B02BC30</t>
  </si>
  <si>
    <t xml:space="preserve">fibrinogen, koagulacioni faktor XIII, humani, aprotinin, trombin, kalcijum hlorid fibrinsko ljepilo, prašak 1x3ml  </t>
  </si>
  <si>
    <t xml:space="preserve">humani fibrinogen, humani trombin medicinski sunđer 1x(9,5cmx4,8cm)   </t>
  </si>
  <si>
    <t>B02BD02</t>
  </si>
  <si>
    <t>koagulacioni faktor VIII prašak i rastvarač za rastvor za infuziju 1x(250 U/5ml)</t>
  </si>
  <si>
    <t>koagulacioni faktor VIII prašak i rastvarač za rastvor za infuziju, 1x(500 U/10ml)</t>
  </si>
  <si>
    <t>B02BD04</t>
  </si>
  <si>
    <t>koagulacioni faktor IX prašak i rastvarač za rastvor za infuziju, 1x(500 U/10ml)</t>
  </si>
  <si>
    <t>B02BD07</t>
  </si>
  <si>
    <t>koagulacioni faktor XIII prašak i rastvarač za rastvor za infuziju, 1x250i.j./4ml</t>
  </si>
  <si>
    <t>B02BD08</t>
  </si>
  <si>
    <t>eptakog alfa (aktivirani) prašak za rastvor za injekciju 1x1mg</t>
  </si>
  <si>
    <t>B03AC02</t>
  </si>
  <si>
    <t>gvožđe (III) hidroksid,saharoza kompleks rastvor za injekciju/infuziju, 5x(100mg/5ml)</t>
  </si>
  <si>
    <t>B03BA03</t>
  </si>
  <si>
    <t>hidroksikobalamin rastvor za injekciju 5x(2,5mg/2ml)</t>
  </si>
  <si>
    <t>B03XA01</t>
  </si>
  <si>
    <t>epoetin alfa rastvor za injekciju u napunjenom injekcionom špricu, 6x(2.000 U/0,5 ml)</t>
  </si>
  <si>
    <t>epoetin alfa rastvor za injekciju u napunjenom injekcionom špricu 6x(10.000 U/ml)</t>
  </si>
  <si>
    <t>epoetin alfa - generička paralela rastvor za injekciju u napunjenom injekcionom špricu 6x(2.000 U/1 ml)</t>
  </si>
  <si>
    <t>epoetin beta rastvor za injekciju u  napunjenom injekcionom špricu 6x2.000ij, 0.3ml</t>
  </si>
  <si>
    <t>epoetin beta rastvor za injekciju u  napunjenom injekcionom špricu 6x10.000ij, 0.6ml</t>
  </si>
  <si>
    <t>darbepoetin alfa rastvor za injekciju u  napunjenom injekcionom špricu 1x(10mcg/0,4ml)</t>
  </si>
  <si>
    <t>darbepoetin alfa rastvor za injekciju u  napunjenom injekcionom špricu 1x(20mcg/0,5ml)</t>
  </si>
  <si>
    <t>darbepoetin alfa rastvor za injekciju u  napunjenom injekcionom špricu 1x(30mcg/0,3ml)</t>
  </si>
  <si>
    <t>B03XA03</t>
  </si>
  <si>
    <t>metoksi polietilenglikol-epoetin beta rastvor za injekciju u  napunjenom injekcionom špricu 1x(50mcg/0,3ml)</t>
  </si>
  <si>
    <t>metoksi polietilenglikol-epoetin beta rastvor za injekciju u  napunjenom injekcionom špricu 1x(75mcg/0,3ml)</t>
  </si>
  <si>
    <t>metoksi polietilenglikol-epoetin beta rastvor za injekciju u  napunjenom injekcionom špricu 1x(100mcg/0,3ml)</t>
  </si>
  <si>
    <t>metoksi polietilenglikol-epoetin beta rastvor za injekciju u  napunjenom injekcionom špricu 1x(120mcg/0,3ml)</t>
  </si>
  <si>
    <t>metoksi polietilenglikol-epoetin beta rastvor za injekciju u  napunjenom injekcionom špricu 1x(200mcg/0,3ml)</t>
  </si>
  <si>
    <t>humani albumin rastvor za infuziju 20%, 1x50ml</t>
  </si>
  <si>
    <t>B05AA07</t>
  </si>
  <si>
    <t>hidroksietilskrob, natrijum hlorid rastvor za infuziju 6% + 0,9% 1x500ml</t>
  </si>
  <si>
    <t>B05BA02</t>
  </si>
  <si>
    <t>ulje soje, fosfolipidi jajeta, glicerol rastvor za infuziju, 20% + 1,2% + 2,25%, 1x500ml</t>
  </si>
  <si>
    <t>B05BA03</t>
  </si>
  <si>
    <t>glukoza rastvor za infuziju 5%, 1x500ml</t>
  </si>
  <si>
    <t>glukoza rastvor za infuziju  5%, 1x250ml</t>
  </si>
  <si>
    <t>glukoza rastvor za infuziju  10%, 1x500ml</t>
  </si>
  <si>
    <t>B05BA10</t>
  </si>
  <si>
    <t>aminokiseline (i kombinacija sa vitaminima i mineralima i dr.) rastvor za infuziju, 10%, 1x500ml</t>
  </si>
  <si>
    <t>B05BB01</t>
  </si>
  <si>
    <t>natrijum hlorid + kalijum hlorid + kalcijum hlorid rastvor za infuziju, 8,6g/l + 0,3g/l + 0,33g/l, 1x500ml</t>
  </si>
  <si>
    <t>B05BB02</t>
  </si>
  <si>
    <t>natrijum hlorid + glukoza rastvor za infuziju, 4,5g + 25g (500ml); 50g/l+9g/l, 1x500ml</t>
  </si>
  <si>
    <t>B05BC01</t>
  </si>
  <si>
    <t>manitol rastvor za infuziju, 10%, 1x500ml</t>
  </si>
  <si>
    <t>manitol rastvor za infuziju, 20%, 1x250ml</t>
  </si>
  <si>
    <t>B05CX10</t>
  </si>
  <si>
    <t>manitol, sorbitol, rastvor za ispiranje bešike, 5,4g/l + 27g/l (1x5.000ml)</t>
  </si>
  <si>
    <t>B05XA01</t>
  </si>
  <si>
    <t>kalijum hlorid rastvor za infuziju 7,4%, 20x20ml</t>
  </si>
  <si>
    <t>B05XA02</t>
  </si>
  <si>
    <t>natrijum hidrogenkarbonat rastvor za infuziju 8,4%, 10x100ml</t>
  </si>
  <si>
    <t>B05XA03</t>
  </si>
  <si>
    <t>natrijum hlorid rastvor za infuziju 0,9% (1x250ml)</t>
  </si>
  <si>
    <t>natrijum hlorid rastvor za infuziju 0,9% (1x500ml)</t>
  </si>
  <si>
    <t>C01AA05</t>
  </si>
  <si>
    <t>digoksin rastvor za injekciju 6x0.25mg/2ml</t>
  </si>
  <si>
    <t>C01BB01</t>
  </si>
  <si>
    <t xml:space="preserve">lidokain rastvor za injekciju 2%, 50x40mg/2ml </t>
  </si>
  <si>
    <t>C01BC03</t>
  </si>
  <si>
    <t>propafenon rastvor za injekciju 10x35mg/10ml</t>
  </si>
  <si>
    <t>C01BD01</t>
  </si>
  <si>
    <t>amjodaron rastvor za infuziju, 6x150mg/3ml</t>
  </si>
  <si>
    <t>C01CA01</t>
  </si>
  <si>
    <t>etilefrin rastvor za injekciju 6x10mg/ml</t>
  </si>
  <si>
    <t>C01CA02</t>
  </si>
  <si>
    <t>noradrenalin koncentrat za rastvor za infuziju 5*2mg/2ml</t>
  </si>
  <si>
    <t>C01CA04</t>
  </si>
  <si>
    <t>dopamin koncentrat za infuziju 10x50mg/5ml</t>
  </si>
  <si>
    <t>C01CA06</t>
  </si>
  <si>
    <t>fenilefrin rastvor za injekciju 10x10mg/ml</t>
  </si>
  <si>
    <t>C01CA07</t>
  </si>
  <si>
    <t xml:space="preserve">dobutamin koncentrat za rastvor za infuziju, 10x250mg/20ml </t>
  </si>
  <si>
    <t>C01CA24</t>
  </si>
  <si>
    <t>adrenalin (epinefrin) rastvor za injekciju, 5x1mg/ml</t>
  </si>
  <si>
    <t>C01DA02</t>
  </si>
  <si>
    <t>gliceriltrinitrat koncentrat za rastvor za infuziju, 50x(5mg/1,6ml)</t>
  </si>
  <si>
    <t>C01EA01</t>
  </si>
  <si>
    <t>alprostadil koncentrat za rastvor za infuziju, 5x0,5mg/ml</t>
  </si>
  <si>
    <t>C01EB10</t>
  </si>
  <si>
    <t>adenozin rastvor za injekciju 6x6mg/2ml</t>
  </si>
  <si>
    <t>C02CA06</t>
  </si>
  <si>
    <t>urapidil rastvor za injekciju/infuziju, 5x(25mg/5ml)</t>
  </si>
  <si>
    <t>urapidil rastvor za injekciju/infuziju, 5x(50mg/10ml)</t>
  </si>
  <si>
    <t>C03CA01</t>
  </si>
  <si>
    <t>furosemid rastvor za injekciju, 50x20mg/2ml</t>
  </si>
  <si>
    <t>furosemid rastvor za infuziju, 5x(250mg/10ml)</t>
  </si>
  <si>
    <t>C07AB02</t>
  </si>
  <si>
    <t>metoprolol rastvor za injekciju, 5x(5mg/5ml)</t>
  </si>
  <si>
    <t>C08CA06</t>
  </si>
  <si>
    <t>nimodipin rastvor za infuziju, 1x10mg/50ml</t>
  </si>
  <si>
    <t>C08DA01</t>
  </si>
  <si>
    <t>verapamil rastvor za injekciju, 10*5mg/2ml</t>
  </si>
  <si>
    <t>D06BA01</t>
  </si>
  <si>
    <t>sulfadiazin srebro krem 1%, 40g</t>
  </si>
  <si>
    <t>D08AG02</t>
  </si>
  <si>
    <t>povidon jod rastvor za kožu 10%, 1 x 500ml</t>
  </si>
  <si>
    <t>povidon jod pjena za kožu 7,5%, 1 x 500ml</t>
  </si>
  <si>
    <t>G02AB01</t>
  </si>
  <si>
    <t>metilergometrin rastvor za injekciju, 50x(0,2mg/ml)</t>
  </si>
  <si>
    <t>G02AD02</t>
  </si>
  <si>
    <t>dinoproston vaginalna tableta 4x3mg</t>
  </si>
  <si>
    <t>G02AD04</t>
  </si>
  <si>
    <t>karboprost rastvor za injekciju 1x(0,25mg/ml)</t>
  </si>
  <si>
    <t>G03BA03</t>
  </si>
  <si>
    <t>testosteron rastvor za injekciju 1x1000mg/4ml</t>
  </si>
  <si>
    <t>testosteron rastvor za injekciju 10x250mg/ml</t>
  </si>
  <si>
    <t>G03DA03</t>
  </si>
  <si>
    <t>hidroksiprogesteron rastvor za injekciju 5x(250mg/ml)</t>
  </si>
  <si>
    <t>G03GA01</t>
  </si>
  <si>
    <t>horiogonadotropin prašak i rastvarač za rastvor za injekciju, 3x1.500 U</t>
  </si>
  <si>
    <t>horiogonadotropin prašak i rastvarač za rastvor za injekciju, 1x5000 U</t>
  </si>
  <si>
    <t>G03GA02</t>
  </si>
  <si>
    <t>menotrofin prašak i rastvarač za rastvor za injekciju, 1x75i.j.+75i.j.</t>
  </si>
  <si>
    <t>G03GA05</t>
  </si>
  <si>
    <t>folitropin alfa rastvor za injekciju u penu sa uloškom, 1x(300 U/0,5ml)</t>
  </si>
  <si>
    <t>folitropin alfa rastvor za injekciju u penu sa uloškom, 1x(900 U/1,5ml)</t>
  </si>
  <si>
    <t>G03GA06</t>
  </si>
  <si>
    <t>folitropin beta rastvor za injekciju, 1x(50U/0,5ml)</t>
  </si>
  <si>
    <t>folitropin beta rastvor za injekciju, 1x(100 U/0,5ml)</t>
  </si>
  <si>
    <t>G04BD09</t>
  </si>
  <si>
    <t>trospijum rastvor za injekciju 50x0,2mg/5ml</t>
  </si>
  <si>
    <t>H01BB02</t>
  </si>
  <si>
    <t>oksitocin  koncentrat za rastvor za infuziju 10x5i.j./ml</t>
  </si>
  <si>
    <t>H01CB02</t>
  </si>
  <si>
    <t>oktreotid rastvor za injekciju/infuziju, 5x(0,1mg/ml)</t>
  </si>
  <si>
    <t>oktreotid prašak i rastvarač za suspenziju za injekciju 1x20mg</t>
  </si>
  <si>
    <t>oktreotid prašak i rastvarač za suspenziju za injekciju 1x30mg</t>
  </si>
  <si>
    <t>H01CB03</t>
  </si>
  <si>
    <t>lanreotid rastvor za injekciju u napunjenom injekcionom špricu, 1x90mg</t>
  </si>
  <si>
    <t>lanreotid rastvor za injekciju u napunjenom injekcionom špricu, 1x120mg</t>
  </si>
  <si>
    <t>H02AB01</t>
  </si>
  <si>
    <t>betametazon suspenzija za injekciju 5x7mg/ml</t>
  </si>
  <si>
    <t>H02AB02</t>
  </si>
  <si>
    <t>deksametazon rastvor za injekciju 25x4mg/ml</t>
  </si>
  <si>
    <t>H02AB04</t>
  </si>
  <si>
    <t>metilprednizolon prašak i rastvarač za rastvor za injekciju 1x40mg</t>
  </si>
  <si>
    <t>metilprednizolon prašak i rastvarač za rastvor za injekciju 1x125mg/2ml</t>
  </si>
  <si>
    <t>metilprednizolon prašak i rastvarač za rastvor za inj/inf , 15*20mg</t>
  </si>
  <si>
    <t>metilprednizolon suspenzija za injekciju 10x40mg</t>
  </si>
  <si>
    <t>metilprednizolon prašak i rastvarač za rastvor za inj/inf, 1x500mg</t>
  </si>
  <si>
    <t>H04AA01</t>
  </si>
  <si>
    <t>glukagon prašak i rastvarač za rastvor za injekciju 1x(1mg/ml)</t>
  </si>
  <si>
    <t>J01AA12</t>
  </si>
  <si>
    <t>tigeciklin # prašak za rastvor za infuziju, 10*50mg</t>
  </si>
  <si>
    <t>J01CA01</t>
  </si>
  <si>
    <t>ampicilin prašak za injekciju, 50x1000mg</t>
  </si>
  <si>
    <t>J01CE08</t>
  </si>
  <si>
    <t>benzatin-benzilpenicilin prašak za suspenziju za injekciju, 50x1200000i.j.</t>
  </si>
  <si>
    <t>J01CE30</t>
  </si>
  <si>
    <t>benzilpenicilin, prokain benzilpenicilin prašak za suspenziju za injekciju, 50x800.000i.j.</t>
  </si>
  <si>
    <t>J01CR02</t>
  </si>
  <si>
    <t>amoksicilin, klavulanska kiselina prašak za  rastvor za injekciju/infuziju 5x(1.000mg + 200mg)</t>
  </si>
  <si>
    <t>J01CR05</t>
  </si>
  <si>
    <t>piperacilin, tazobaktam #, prašak za rastvor za infuziju, 10x4000mg+500mg</t>
  </si>
  <si>
    <t>J01DB04</t>
  </si>
  <si>
    <t xml:space="preserve">cefazolin prašak za rastvor za injekciju/infuziju, 50x1.000mg </t>
  </si>
  <si>
    <t>J01DC02</t>
  </si>
  <si>
    <t>cefuroksim prašak za rastvor za injekciju 10x750mg</t>
  </si>
  <si>
    <t>cefuroksim prašak za rastvor za injekciju 10x1500mg</t>
  </si>
  <si>
    <t>J01DD02</t>
  </si>
  <si>
    <t xml:space="preserve">ceftazidim #, prašak za rastvor za injekciju, 1x1.000mg  </t>
  </si>
  <si>
    <t>J01DD04</t>
  </si>
  <si>
    <t>ceftriakson #, prašak i rastvarač za rastvor za injekciju/infuziju, 10x1.000mg</t>
  </si>
  <si>
    <t>J01DE01</t>
  </si>
  <si>
    <t>cefepim #, prašak za rastvor za injekciju/infuziju 5x1000mg</t>
  </si>
  <si>
    <t>meropenem #, prašak za rastvor za injekciju 10x1000mg</t>
  </si>
  <si>
    <t>J01DH03</t>
  </si>
  <si>
    <t>ertapenem #, prašak za koncentrat za rastvor za infuziju 1x1.000mg</t>
  </si>
  <si>
    <t>J01DH51</t>
  </si>
  <si>
    <t>imipenem, cilastatin #, prašak za rastvor za infuziju, 10x(500mg + 500mg)</t>
  </si>
  <si>
    <t>J01FA10</t>
  </si>
  <si>
    <t>azitromicin prašak za rastvor za infuziju 1x500mg</t>
  </si>
  <si>
    <t>J01FF01</t>
  </si>
  <si>
    <t>klindamicin #, rastvor za injekciju, 10x(300mg/2ml)</t>
  </si>
  <si>
    <t>J01GA01</t>
  </si>
  <si>
    <t>streptomicin prašak za rastvor za injekciju 1x1000mg</t>
  </si>
  <si>
    <t>J01GB03</t>
  </si>
  <si>
    <t>gentamicin rastvor za injekciju 10x80mg/2ml</t>
  </si>
  <si>
    <t>gentamicin rastvor za injekciju 10x120mg/2ml</t>
  </si>
  <si>
    <t>J01GB06</t>
  </si>
  <si>
    <t>amikacin  #, rastvor za injekciju/infuziju, 10x(100mg/2ml)</t>
  </si>
  <si>
    <t>amikacin  #, rastvor za injekciju/infuziju, 10x(500mg/2ml)</t>
  </si>
  <si>
    <t>J01MA02</t>
  </si>
  <si>
    <t>ciprofloksacin koncentrat za rastvor za infuziju, 5x100mg/10ml</t>
  </si>
  <si>
    <t>J01MA14</t>
  </si>
  <si>
    <t>moksifloksacin rastvor za infuziju 10x400mg/250ml</t>
  </si>
  <si>
    <t>J01XA01</t>
  </si>
  <si>
    <t>vankomicin #, prašak za rastvor za infuziju 5x500mg</t>
  </si>
  <si>
    <t>vankomicin #, prašak za rastvor za infuziju 5x1000mg</t>
  </si>
  <si>
    <t>J02AC01</t>
  </si>
  <si>
    <t>flukonazol rastvor za infuziju 1x100ml, 2mg/ml</t>
  </si>
  <si>
    <t>J02AC03</t>
  </si>
  <si>
    <t>vorikonazol  prašak za rastvor za infuziju 1x200mg</t>
  </si>
  <si>
    <t>J05AB01</t>
  </si>
  <si>
    <t>aciklovir prašak za rastvor za infuziju 5x250mg</t>
  </si>
  <si>
    <t>J05AB06</t>
  </si>
  <si>
    <t>ganciklovir prašak za infuziju 1x500mg</t>
  </si>
  <si>
    <t>J06AA03</t>
  </si>
  <si>
    <t>antitoksin protiv zmijskog otrova rastvor za injekciju 1x5ml (170mg/ml)</t>
  </si>
  <si>
    <t>imunoglobulin,normalni,humani za intravaskularnu primenu rastvor za infuziju 5%, 1x100ml</t>
  </si>
  <si>
    <t>J06BB01</t>
  </si>
  <si>
    <t>imunoglobulin humani anti D (Rho) prašak i rastvarač za rastvor za injekciju 1x300mcg/2ml</t>
  </si>
  <si>
    <t>J06BB02</t>
  </si>
  <si>
    <t>imunoglobulin antitetanusni rastvor za injekciju u napunjenom injekcionom špricu 1x250i.j./ml</t>
  </si>
  <si>
    <t>L01AA01</t>
  </si>
  <si>
    <t>ciklofosfamid prašak za rastvor za injekciju 1x1000mg</t>
  </si>
  <si>
    <t>L01AA06</t>
  </si>
  <si>
    <t>ifosfamid prašak za rastvor za injekciju 1x1000mg</t>
  </si>
  <si>
    <t>bendamustin prašak za rastvor za infuziju 5x25mg</t>
  </si>
  <si>
    <t>bendamustin prašak za rastvor za infuziju 5x100mg</t>
  </si>
  <si>
    <t>L01AX04</t>
  </si>
  <si>
    <t>dakarbazin prašak za rastvor za injekciju/infuziju 10x100mg</t>
  </si>
  <si>
    <t>L01AX05</t>
  </si>
  <si>
    <t>dakarbazin prašak za rastvor za injekciju/infuziju 10x200mg</t>
  </si>
  <si>
    <t>L01BA01</t>
  </si>
  <si>
    <t>metotreksat  rastvor za injekciju/infuziju  5x(50mg/2ml)</t>
  </si>
  <si>
    <t>pemetreksed prašak za  koncentrat za rastvor za infuziju 1x500mg</t>
  </si>
  <si>
    <t>L01BB05</t>
  </si>
  <si>
    <t>fludarabin koncentrat za rastvor za injekciju/infuziju 1x(50mg/2ml)</t>
  </si>
  <si>
    <t>L01BC01</t>
  </si>
  <si>
    <t>citarabin ampula 1x500mg/20ml</t>
  </si>
  <si>
    <t>L01BC02</t>
  </si>
  <si>
    <t>fluorouracil koncentrat za rastvor za injekciju/infuziju 1x250mg/5ml</t>
  </si>
  <si>
    <t>L01BC05</t>
  </si>
  <si>
    <t>gemcitabin prašak za rastvor za infuziju 1x200mg</t>
  </si>
  <si>
    <t>gemcitabin prašak za rastvor za infuziju 1x1000mg</t>
  </si>
  <si>
    <t>L01CA01</t>
  </si>
  <si>
    <t>vinblastin prašak za injekciju 1x10mg</t>
  </si>
  <si>
    <t>L01CA02</t>
  </si>
  <si>
    <t>vinkristin rastvor za injekciju/infuziju 5x1mg/ml</t>
  </si>
  <si>
    <t>L01CA04</t>
  </si>
  <si>
    <t>vinorelbin koncentrat za rastvor za infuziju 1x5ml (10mg/ml)</t>
  </si>
  <si>
    <t>L01CB01</t>
  </si>
  <si>
    <t>etopozid koncentrat za rastvor za infuziju 1x100mg/5ml</t>
  </si>
  <si>
    <t>L01CD01</t>
  </si>
  <si>
    <t>paklitaksel koncentrat za rastvor za infuziju 1x30mg/5ml</t>
  </si>
  <si>
    <t>L01CD02</t>
  </si>
  <si>
    <t>docetaksel koncentrat za rastvor za infuziju 1x80mg/4ml</t>
  </si>
  <si>
    <t>docetaksel koncentrat za rastvor za infuziju 1x20mg/ml</t>
  </si>
  <si>
    <t>doksorubicin koncentrat za rastvor za infuziju 1x(50mg/25ml)</t>
  </si>
  <si>
    <t>L01DB07</t>
  </si>
  <si>
    <t>mitoksantron koncentrat za rastvor za infuziju 1x20mg/10ml</t>
  </si>
  <si>
    <t>L01XA01</t>
  </si>
  <si>
    <t>cisplatin koncentrat za rastvor za infuziju 1x50mg/50ml</t>
  </si>
  <si>
    <t>L01XA02</t>
  </si>
  <si>
    <t>karboplatin koncentrat za rastvor za infuziju 1x150mg/15ml</t>
  </si>
  <si>
    <t>L01XA03</t>
  </si>
  <si>
    <t>oksaliplatin koncentrat za rastvor za infuziju 1x50mg/10ml</t>
  </si>
  <si>
    <t>oksaliplatin koncentrat za rastvor za infuziju 1x100mg/20ml</t>
  </si>
  <si>
    <t>L01XC02</t>
  </si>
  <si>
    <t>rituksimab koncentrat za rastvor za infuziju 2x100mg/10ml</t>
  </si>
  <si>
    <t>rituksimab koncentrat za rastvor za infuziju 1x500mg/50ml</t>
  </si>
  <si>
    <t>rituksimab rastvor za injekciju 1x1400mg/11.7ml</t>
  </si>
  <si>
    <t>trastuzumab prašak za koncentrat za rastvor za infuziju 1x150mg</t>
  </si>
  <si>
    <t xml:space="preserve">trastuzumab rastvor za injekciju 1x600mg/5ml </t>
  </si>
  <si>
    <t>L01XC06</t>
  </si>
  <si>
    <t>cetuksimab rastvor za infuziju 1x100mg/20ml, (5mg/ml)</t>
  </si>
  <si>
    <t>L01XC07</t>
  </si>
  <si>
    <t>bevacizumab koncentrat za rastvor za infuziju 1x400mg/16ml</t>
  </si>
  <si>
    <t>bevacizumab koncentrat za rastvor za infuziju 1x100mg/4ml</t>
  </si>
  <si>
    <t>L01XC13</t>
  </si>
  <si>
    <t>pertuzumab koncentrat za rastvor za infuziju 1x420mg/14ml</t>
  </si>
  <si>
    <t>L01XC18</t>
  </si>
  <si>
    <t>pembrolizumab prašak za rastvor za infuziju 1x50mg</t>
  </si>
  <si>
    <t>L01XX02</t>
  </si>
  <si>
    <t>l - asparaginaza prašak za injekciju 10x10000 i.j.</t>
  </si>
  <si>
    <t>L01XX19</t>
  </si>
  <si>
    <t>irinotekan koncentrat za rastvor za infuziju 1x40mg/2ml</t>
  </si>
  <si>
    <t>irinotekan koncentrat za rastvor za infuziju 1x100mg/5ml</t>
  </si>
  <si>
    <t>L01XX32</t>
  </si>
  <si>
    <t>bortezomid prašak za rastvor za injekciju 1x3,5mg</t>
  </si>
  <si>
    <t>L02AE03</t>
  </si>
  <si>
    <t>goserelin implantat (1 napunjeni špric) 1x3,6mg</t>
  </si>
  <si>
    <t>goserelin implantat (1 napunjeni špric) 1x10,8mg</t>
  </si>
  <si>
    <t>triptorelin prašak i rastvarač za suspenziju za injekcije sa produženim oslobađanjem 1x3,75mg</t>
  </si>
  <si>
    <t>triptorelin prašak i rastvarač za suspenziju za injekcije sa produženim oslobađanjem 1x11,25mg</t>
  </si>
  <si>
    <t>fulvestrant rastvor za injekciju 2x250mg/5ml</t>
  </si>
  <si>
    <t>filgrastim rastvor za injekciju/infuziju u napunjenom injekcionom špricu, 1x0,5ml</t>
  </si>
  <si>
    <t>filgrastim biološki sličan lijek, rastvor za injekciju /infuziju u napunjenom injekcionom špricu, 1x0,5ml</t>
  </si>
  <si>
    <t>L03AB04</t>
  </si>
  <si>
    <t>interferon alfa 2a, rastvor za injekciju u napunjenom injekcionom špricu, 1x3Mi.j./0.5ml</t>
  </si>
  <si>
    <t>L03AB07</t>
  </si>
  <si>
    <t>interferon beta 1a rastvor za injekciju u napunjenom injekcionom špricu, 12x0,5ml (44mcg/0.5ml)</t>
  </si>
  <si>
    <t>interferon beta 1a, rastvor za injekciju u napunjenom injekcionom špricu, 4x30mcg/0,5ml</t>
  </si>
  <si>
    <t>L03AB08</t>
  </si>
  <si>
    <t>interferon beta 1b, prašak i rastvarač za rastvor za injekciju 15x0.25mg/ml</t>
  </si>
  <si>
    <t>L03AB11</t>
  </si>
  <si>
    <t>peginterferon alfa 2a, rastvor za injekciju u napunjenom injekcionom špricu, 1x180mcg/0,5ml</t>
  </si>
  <si>
    <t>L04AA33</t>
  </si>
  <si>
    <t>vedolizumab prašak za koncentrat za rastvor za infuziju 1x300mg</t>
  </si>
  <si>
    <t>L04AB01</t>
  </si>
  <si>
    <t>etanercept prašak i rastvarač za rastvor za injekciju, 4x25mg</t>
  </si>
  <si>
    <t>etanercept prašak i rastvarač za rastvor za injekciju 4x50mg/1ml</t>
  </si>
  <si>
    <t>L04AB02</t>
  </si>
  <si>
    <t>infliksimab prašak za koncentrat za rastvor za infuziju 1x100mg</t>
  </si>
  <si>
    <t>L04AB04</t>
  </si>
  <si>
    <t>adalimumab rastvor za injekciju u napunjenom injekcionom špricu 2x40mg/0,8ml</t>
  </si>
  <si>
    <t>L04AC02</t>
  </si>
  <si>
    <t>baziliksimab prašak i rastvarač za injekciju/infuziju 1x20mg/5ml</t>
  </si>
  <si>
    <t>L04AC07</t>
  </si>
  <si>
    <t>tocilizumab koncentrat za rastvor za infuziju 1x80mg/4ml</t>
  </si>
  <si>
    <t>tocilizumab koncentrat za rastvor za infuziju 1x200mg/10ml</t>
  </si>
  <si>
    <t>tocilizumab koncentrat za rastvor za infuziju 1x400mg/20ml</t>
  </si>
  <si>
    <t>L04AD01</t>
  </si>
  <si>
    <t>ciklosporin A koncentrat za infuziju 10x250mg/5ml</t>
  </si>
  <si>
    <t>diklofenak rastvor za injekciju 5x75mg/3ml</t>
  </si>
  <si>
    <t>M01AB15</t>
  </si>
  <si>
    <t>ketorolak rastvor za injekciju 5x30mg/ml</t>
  </si>
  <si>
    <t>M03AB01</t>
  </si>
  <si>
    <t>suksametonijum rastvor za injekciju/infuziju 100x100mg/2ml</t>
  </si>
  <si>
    <t>M03AC01</t>
  </si>
  <si>
    <t>pankuronijum bromid injekcija 10x4mg/2ml</t>
  </si>
  <si>
    <t>M03AC09</t>
  </si>
  <si>
    <t>rokuronijum bromid rastvor za injekciju 10x50mg/5ml</t>
  </si>
  <si>
    <t>M03AC11</t>
  </si>
  <si>
    <t>cisatrakuijum rastvor za injekciju/infuziju 5x10mg/5ml</t>
  </si>
  <si>
    <t>M03AX01</t>
  </si>
  <si>
    <t>klostridium botulinum tip A toksin prašak za injekciju 2x500i.j.</t>
  </si>
  <si>
    <t>M05BA06</t>
  </si>
  <si>
    <t>ibandronska kiselina koncentrat za rastvor za infuziju, 1x2mg/2ml</t>
  </si>
  <si>
    <t>ibandronska kiselina rastvor za injekciju, 1x3mg/3ml</t>
  </si>
  <si>
    <t>M05BA08</t>
  </si>
  <si>
    <t>zoledronska kiselina koncentrat za rastvor za infuziju, 1x4mg/5ml</t>
  </si>
  <si>
    <t>N01AB08</t>
  </si>
  <si>
    <t>sevofluran para za inhalaciju, tečnost 1x250ml</t>
  </si>
  <si>
    <t>N01AF03</t>
  </si>
  <si>
    <t>tiopental natrijum prašak za injekciju 50x500mg</t>
  </si>
  <si>
    <t>N01AH01</t>
  </si>
  <si>
    <t>fentanil § rastvor za injekciju 10x0,1mg/2ml</t>
  </si>
  <si>
    <t>fentanil § rastvor za injekciju 10x0,5mg/10ml</t>
  </si>
  <si>
    <t>N01AH06</t>
  </si>
  <si>
    <t>remifentanil § prašak za koncentrat za rastvor za injekciju/infuziju, 5x1mg/3ml</t>
  </si>
  <si>
    <t>remifentanil § prašak za koncentrat za rastvor za injekciju/infuziju 5x2mg/5ml</t>
  </si>
  <si>
    <t>N01AX07</t>
  </si>
  <si>
    <t>etomidat rastvor za injekciju 10x10ml (2mg/ml)</t>
  </si>
  <si>
    <t>N01BB01</t>
  </si>
  <si>
    <t>bupivakain rastvor za injekciju 5x20ml (5mg/ml)</t>
  </si>
  <si>
    <t>bupivakain rastvor za injekciju 5x4ml (5mg/ml)</t>
  </si>
  <si>
    <t>N01BB02</t>
  </si>
  <si>
    <t>lidokain rastvor za injekciju 10x3,5ml (10mg/ml)</t>
  </si>
  <si>
    <t xml:space="preserve">lidokain rastvor za injekciju 50x2ml (20mg/ml)  </t>
  </si>
  <si>
    <t>N01BB52</t>
  </si>
  <si>
    <t>lidokain, adrenalin rastvor za injekciju 50x(40mg + 0,025mg)/2ml</t>
  </si>
  <si>
    <t>N02AA01</t>
  </si>
  <si>
    <t>morfin § rastvor za injekciju 10x20mg/ml</t>
  </si>
  <si>
    <t>N02AB02</t>
  </si>
  <si>
    <t>petidin § rastvor za injekciju 5x100mg/2ml</t>
  </si>
  <si>
    <t>N02AX02</t>
  </si>
  <si>
    <t>tramadol § rastvor za injekciju 5x50mg/ml</t>
  </si>
  <si>
    <t>N02BB02</t>
  </si>
  <si>
    <t>metamizol rastvor za injekciju 50x2.500mg/5ml</t>
  </si>
  <si>
    <t>N02BE01</t>
  </si>
  <si>
    <t>paracetamol rastvor za infuziju 10x1.000mg/100ml</t>
  </si>
  <si>
    <t>N03AA02</t>
  </si>
  <si>
    <t xml:space="preserve">fenobarbiton § prašak i rastvarač za rastvor za injekciju, 5x220mg/2ml </t>
  </si>
  <si>
    <t>N04AA02</t>
  </si>
  <si>
    <t>biperiden rastvor za injekciju 5x5mg/ml</t>
  </si>
  <si>
    <t>N05AB02</t>
  </si>
  <si>
    <t>flufenazin rastvor za injekciju 5x25mg/ml</t>
  </si>
  <si>
    <t>N05AD01</t>
  </si>
  <si>
    <t>haloperidol rastvor za injekciju 10x5mg/ml</t>
  </si>
  <si>
    <t>haloperidol rastvor za injekciju 5x50mg/ml</t>
  </si>
  <si>
    <t>risperidon prašak i rastvarač za injekciju sa produženim oslobađanjem 1x25mg/2ml</t>
  </si>
  <si>
    <t>risperidon prašak i rastvarač za injekciju sa produženim oslobađanjem, 1x37,5mg/2ml</t>
  </si>
  <si>
    <t>risperidon prašak i rastvarač za injekciju sa produženim oslobađanjem, 1x50mg/2ml</t>
  </si>
  <si>
    <t>N05BA01</t>
  </si>
  <si>
    <t>diazepam rastvor za injekciju 10x10mg/2ml</t>
  </si>
  <si>
    <t>N05CD08</t>
  </si>
  <si>
    <t>midazolam rastvor za injekciju 10x5ml (1mg/ml)</t>
  </si>
  <si>
    <t>midazolam rastvor za injekciju 10x3ml (5mg/ml)</t>
  </si>
  <si>
    <t>N07AA01</t>
  </si>
  <si>
    <t>neostigmin rastvor za injekciju 10x0,5mg/ml</t>
  </si>
  <si>
    <t>N07BC02</t>
  </si>
  <si>
    <t>metadon § oralni rastvor 10mg/ml, 1000ml</t>
  </si>
  <si>
    <t>R03DA05</t>
  </si>
  <si>
    <t>aminofilin rastvor za injekciju 10x250mg/10ml</t>
  </si>
  <si>
    <t>R06AC03</t>
  </si>
  <si>
    <t>hloropiramin rastvor za injekciju, 10x20mg/2ml</t>
  </si>
  <si>
    <t>ranibizumab rastvor za injekciju 1x0,23ml (1x10mg/ml)</t>
  </si>
  <si>
    <t>V03AB14</t>
  </si>
  <si>
    <t>protamin sulfat rastvor za injekciju 5x50mg/5ml</t>
  </si>
  <si>
    <t>V03AB15</t>
  </si>
  <si>
    <t>nalokson rastvor za infuziju 10x400mcg/ml</t>
  </si>
  <si>
    <t>V03AB25</t>
  </si>
  <si>
    <t>flumazenil rastvor za injekciju 5x0,5mg/5ml</t>
  </si>
  <si>
    <t>flumazenil rastvor za injekciju 5x0,1mg/ml</t>
  </si>
  <si>
    <t>V03AB35</t>
  </si>
  <si>
    <t>sugamadeks rastvor za injekciju 10x2ml (100mg/ml)</t>
  </si>
  <si>
    <t>V03AF03</t>
  </si>
  <si>
    <t>kalcijum folinat rastvor za injekciju 10x50mg/5ml</t>
  </si>
  <si>
    <t>V07AB</t>
  </si>
  <si>
    <t>aqua pro injectione rastvarač za parenteralnu upotrebu 50x5ml</t>
  </si>
  <si>
    <t>jopromid rastvor za infuziju 10x50ml (300mg joda/ml)</t>
  </si>
  <si>
    <t>jopromid rastvor za infuziju 10x100ml (300mg joda/ml)</t>
  </si>
  <si>
    <t>jopromid rastvor za infuziju 8x500ml (370mg joda/ml)</t>
  </si>
  <si>
    <t>V08CA01</t>
  </si>
  <si>
    <t>gadopentetat dimeglumin rastvor za injekciju 10x20ml (469,01mg/ml)</t>
  </si>
  <si>
    <t>V08CA09</t>
  </si>
  <si>
    <t>gadobutrol rastvor za injekciju, 5x7,5ml (1mmol/m)</t>
  </si>
  <si>
    <t>V08CA10</t>
  </si>
  <si>
    <t>gadoksetinska kiselina rastvor za injekciju 1x10ml (0,25mmol/ml)</t>
  </si>
  <si>
    <t>0118</t>
  </si>
  <si>
    <t>jedinicna_cijena ponuđena</t>
  </si>
  <si>
    <t>Ukupno ponuđena</t>
  </si>
  <si>
    <t>Ukupno procjenjena vrijednost</t>
  </si>
  <si>
    <t>pak</t>
  </si>
  <si>
    <t>A04AA05</t>
  </si>
  <si>
    <t>palonosetronhlorid rast.za inj.1x(250 mcg/5ml)</t>
  </si>
  <si>
    <t>NAPOMENA:Cijene su date za trazeno pakovanje,osim za partiju 97 koja je data za ponudjeno pakovanje.</t>
  </si>
  <si>
    <t>Atropina solfato Bioindustria L.I.M 10 x 1mg/ml</t>
  </si>
  <si>
    <t>Bioindustria LIM, Italija</t>
  </si>
  <si>
    <t>Calcio gluconato Monico 10 x 1000 mg/10ml</t>
  </si>
  <si>
    <t>Monico SpA, Italija</t>
  </si>
  <si>
    <t>Magnesio solfato, 5 x 10%, 10ml</t>
  </si>
  <si>
    <t>Magnesio solfato, 5 x 20%, 10ml</t>
  </si>
  <si>
    <t>Heparin Panpharma 10 x 25000 IJ</t>
  </si>
  <si>
    <t>Rotexmedica, Njemačka</t>
  </si>
  <si>
    <t xml:space="preserve">Acido Tranexamico Bioindustria L.I.M. 5 x 500mg/5ml </t>
  </si>
  <si>
    <t>Octanate® 250
1 staklena bocica sa 250 i.j. praska za rastvor za injekciju i 1 staklena bocica sa 5 ml rastvaraca u kombinovanoj kartonskoj kutiji; 1x250 i.j.</t>
  </si>
  <si>
    <t>Octapharma Pharmazeutika Produktionsges.m.b.H., Austria, Vienna; OCTAPHARMA AB, Sweden,  Stockholm; OCTAPHARMA, France, Lingolsheim</t>
  </si>
  <si>
    <t>Octanate® 500 
1 staklena bocica sa 500 i.j. praska za rastvor za injekciju i 1 staklena bocica sa 10 ml rastvaraca u kombinovanoj kartonskoj kutiji; 1x500 i.j.</t>
  </si>
  <si>
    <t>Octapharma Pharmazeutika Produktionsges.m.b.H., Austria, Vienna</t>
  </si>
  <si>
    <t>Octanine® F 
1 staklena bocica sa praskom za rastvor za injekciju i 1 staklena bocica sa 5 ml rastvaraca u kartonskoj kutiji, 1x500 i.j.</t>
  </si>
  <si>
    <t>Octapharma Pharmazeutika Produktionsges.m.b.H., Austria, Vienna; OCTAPHARMA, France, Lingolsheim</t>
  </si>
  <si>
    <t>Albunorm 20%, 1 staklena bocica sa 50 ml rastvora za infuziju u kartonskoj kutiji; 1x50ml</t>
  </si>
  <si>
    <t>Octapharma Pharmazeutika Produktionsges.m.b.H., Austria, Vienna; OCTAPHARMA AB, Sweden,  Stockholm; OCTAPHARMA, France, Lingolsheim; Octapharma Produktionsgesellschaft Deutschland mbH, Germany, Springe</t>
  </si>
  <si>
    <t>Etilefrine SERB 6x10mg/1ml</t>
  </si>
  <si>
    <t>Serb Laboratoires, Francuska</t>
  </si>
  <si>
    <t>Noradrenalina tartrato 5 x 2mg</t>
  </si>
  <si>
    <t>Dobutamine Panpharma 10 x 250mg/20ml</t>
  </si>
  <si>
    <t>Octreotide Bioindustria L.I.M. 10 x 0.1mg/ml</t>
  </si>
  <si>
    <t>Ampicillin 1g, 50 x 1g</t>
  </si>
  <si>
    <t>Antibiotice, Rumunija</t>
  </si>
  <si>
    <t>Piperacillin/Tazobactam Panpharma 10x4.5 g</t>
  </si>
  <si>
    <t>Panpharma SA, Francuska</t>
  </si>
  <si>
    <t>Cefttriaxon -MIP prašak i rastvarač za rastvor za injekciju/infuziju, 10x 1g</t>
  </si>
  <si>
    <t>Chephasaar Chemische-Pharmazeutische Fabrik GmbH, Njemačka</t>
  </si>
  <si>
    <t xml:space="preserve">IFO-cell N 1 x 1000mg </t>
  </si>
  <si>
    <t>Stadapharm, Njemačka</t>
  </si>
  <si>
    <t>Sintopozid, koncentrat za rastovor za infuziju, 1.bocica, 100mg/5ml</t>
  </si>
  <si>
    <t>S.C.SINDAN-PHARMA S.R.L</t>
  </si>
  <si>
    <t>Sindaxel, koncentrat za rastvor za infuziju, 1. bocica, 30mg/5ml</t>
  </si>
  <si>
    <t xml:space="preserve">Actavis Italy S.p.A. </t>
  </si>
  <si>
    <t>Sinplatin, koncentrat za rastvor za infuziju, 1x50mg/50ml</t>
  </si>
  <si>
    <t>Carboplasin, koncentrat za rastvor za infuziju, 1.bocica, 150mg/15ml</t>
  </si>
  <si>
    <t>Irinotesin, koncentrat za rastvor za infuziju, 1. bocica, 40mg/2ml</t>
  </si>
  <si>
    <t>Irinotesin, koncentrat za rastvor za infuziju, 1. bocica, 100mg/5ml</t>
  </si>
  <si>
    <t>Thiopental injection BP 50x500mg</t>
  </si>
  <si>
    <t>Fentanyl Panpharma 10 x 0.1mg/2ml</t>
  </si>
  <si>
    <t>Fentanyl Panpharma 10 x 0.5mg/10ml</t>
  </si>
  <si>
    <t>Midazolam Panpharma 10 x 5mg/5ml</t>
  </si>
  <si>
    <t>Midazolam Panpharma 10 x 15mg/3ml</t>
  </si>
  <si>
    <t>Neostigmin-Rotexmedica 10 x 0.5mg/ml</t>
  </si>
  <si>
    <t>Aminophylline Demo 50 x 250mg/10ml</t>
  </si>
  <si>
    <t>Demo,Grčka</t>
  </si>
  <si>
    <t>Flumazenil Panpharma 10 x 0,5 mg/5ml</t>
  </si>
  <si>
    <t>Flumazenil Panpharma 10 x 1 mg/10ml</t>
  </si>
  <si>
    <t>Br.partije</t>
  </si>
  <si>
    <t>opis predmeta</t>
  </si>
  <si>
    <t>zaštićeni naziv i pakovanje</t>
  </si>
  <si>
    <t>proizvođač</t>
  </si>
  <si>
    <t xml:space="preserve">jedinica   </t>
  </si>
  <si>
    <t>mjere</t>
  </si>
  <si>
    <t>količina</t>
  </si>
  <si>
    <t xml:space="preserve">jedinična cijena bez </t>
  </si>
  <si>
    <t>pdv-a</t>
  </si>
  <si>
    <t>ukupan iznos bez pdv-a</t>
  </si>
  <si>
    <t>pdv</t>
  </si>
  <si>
    <t>pakovanje</t>
  </si>
  <si>
    <t>Ponudajac</t>
  </si>
  <si>
    <t>Medica d.o.o.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</si>
</sst>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i/>
      <sz val="10"/>
      <name val="Times New Roman"/>
      <family val="1"/>
      <charset val="238"/>
    </font>
    <font>
      <b/>
      <sz val="9"/>
      <color rgb="FFFF0000"/>
      <name val="Arial Narrow"/>
      <family val="2"/>
    </font>
    <font>
      <b/>
      <sz val="12"/>
      <name val="Times New Roman"/>
      <family val="1"/>
    </font>
    <font>
      <b/>
      <sz val="9"/>
      <name val="Arial Narrow"/>
      <family val="2"/>
    </font>
    <font>
      <i/>
      <sz val="10"/>
      <color theme="1"/>
      <name val="Times New Roman"/>
      <family val="1"/>
      <charset val="238"/>
    </font>
    <font>
      <i/>
      <sz val="10"/>
      <color rgb="FF000000"/>
      <name val="Times New Roman"/>
      <family val="1"/>
      <charset val="238"/>
    </font>
    <font>
      <b/>
      <i/>
      <sz val="10"/>
      <name val="Times New Roman"/>
      <family val="1"/>
      <charset val="238"/>
    </font>
    <font>
      <i/>
      <sz val="10"/>
      <color rgb="FFFF0000"/>
      <name val="Times New Roman"/>
      <family val="1"/>
      <charset val="238"/>
    </font>
    <font>
      <sz val="10"/>
      <name val="Calibri"/>
      <family val="2"/>
      <scheme val="minor"/>
    </font>
    <font>
      <i/>
      <sz val="10"/>
      <color theme="1"/>
      <name val="Arial"/>
      <family val="2"/>
      <charset val="238"/>
    </font>
    <font>
      <sz val="1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10"/>
      <color rgb="FF000000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b/>
      <i/>
      <sz val="10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2">
    <xf numFmtId="0" fontId="0" fillId="0" borderId="0"/>
    <xf numFmtId="0" fontId="1" fillId="0" borderId="0"/>
    <xf numFmtId="0" fontId="1" fillId="0" borderId="0"/>
    <xf numFmtId="0" fontId="3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5" fillId="0" borderId="0"/>
    <xf numFmtId="0" fontId="5" fillId="0" borderId="0"/>
    <xf numFmtId="0" fontId="3" fillId="0" borderId="0"/>
  </cellStyleXfs>
  <cellXfs count="95">
    <xf numFmtId="0" fontId="0" fillId="0" borderId="0" xfId="0"/>
    <xf numFmtId="0" fontId="2" fillId="0" borderId="0" xfId="0" applyFont="1" applyFill="1" applyBorder="1"/>
    <xf numFmtId="0" fontId="0" fillId="0" borderId="1" xfId="0" applyBorder="1"/>
    <xf numFmtId="2" fontId="0" fillId="0" borderId="1" xfId="0" applyNumberFormat="1" applyBorder="1"/>
    <xf numFmtId="4" fontId="7" fillId="0" borderId="1" xfId="0" applyNumberFormat="1" applyFont="1" applyFill="1" applyBorder="1" applyAlignment="1">
      <alignment vertical="center"/>
    </xf>
    <xf numFmtId="0" fontId="8" fillId="0" borderId="0" xfId="0" applyFont="1" applyFill="1" applyBorder="1"/>
    <xf numFmtId="4" fontId="9" fillId="0" borderId="1" xfId="0" applyNumberFormat="1" applyFont="1" applyFill="1" applyBorder="1" applyAlignment="1">
      <alignment vertical="center"/>
    </xf>
    <xf numFmtId="4" fontId="9" fillId="0" borderId="3" xfId="0" applyNumberFormat="1" applyFont="1" applyFill="1" applyBorder="1" applyAlignment="1">
      <alignment vertical="center"/>
    </xf>
    <xf numFmtId="2" fontId="0" fillId="0" borderId="0" xfId="0" applyNumberFormat="1"/>
    <xf numFmtId="0" fontId="0" fillId="3" borderId="1" xfId="0" applyFill="1" applyBorder="1"/>
    <xf numFmtId="2" fontId="0" fillId="3" borderId="1" xfId="0" applyNumberFormat="1" applyFill="1" applyBorder="1"/>
    <xf numFmtId="0" fontId="10" fillId="0" borderId="1" xfId="0" applyFont="1" applyBorder="1"/>
    <xf numFmtId="4" fontId="10" fillId="0" borderId="1" xfId="0" applyNumberFormat="1" applyFont="1" applyFill="1" applyBorder="1" applyAlignment="1">
      <alignment wrapText="1"/>
    </xf>
    <xf numFmtId="4" fontId="10" fillId="0" borderId="1" xfId="3" applyNumberFormat="1" applyFont="1" applyFill="1" applyBorder="1"/>
    <xf numFmtId="4" fontId="10" fillId="0" borderId="1" xfId="0" applyNumberFormat="1" applyFont="1" applyFill="1" applyBorder="1" applyAlignment="1">
      <alignment vertical="top"/>
    </xf>
    <xf numFmtId="1" fontId="10" fillId="0" borderId="1" xfId="0" applyNumberFormat="1" applyFont="1" applyBorder="1"/>
    <xf numFmtId="4" fontId="6" fillId="0" borderId="1" xfId="0" applyNumberFormat="1" applyFont="1" applyFill="1" applyBorder="1"/>
    <xf numFmtId="4" fontId="10" fillId="0" borderId="1" xfId="0" applyNumberFormat="1" applyFont="1" applyFill="1" applyBorder="1"/>
    <xf numFmtId="4" fontId="10" fillId="0" borderId="1" xfId="0" applyNumberFormat="1" applyFont="1" applyBorder="1"/>
    <xf numFmtId="49" fontId="6" fillId="0" borderId="1" xfId="0" applyNumberFormat="1" applyFont="1" applyFill="1" applyBorder="1"/>
    <xf numFmtId="3" fontId="10" fillId="0" borderId="1" xfId="0" applyNumberFormat="1" applyFont="1" applyFill="1" applyBorder="1" applyAlignment="1">
      <alignment wrapText="1"/>
    </xf>
    <xf numFmtId="0" fontId="12" fillId="0" borderId="1" xfId="0" applyFont="1" applyBorder="1"/>
    <xf numFmtId="0" fontId="12" fillId="0" borderId="1" xfId="0" applyFont="1" applyFill="1" applyBorder="1" applyAlignment="1" applyProtection="1">
      <alignment vertical="center" wrapText="1"/>
    </xf>
    <xf numFmtId="4" fontId="12" fillId="0" borderId="1" xfId="3" applyNumberFormat="1" applyFont="1" applyFill="1" applyBorder="1"/>
    <xf numFmtId="1" fontId="12" fillId="0" borderId="1" xfId="0" applyNumberFormat="1" applyFont="1" applyBorder="1"/>
    <xf numFmtId="4" fontId="12" fillId="0" borderId="1" xfId="0" applyNumberFormat="1" applyFont="1" applyFill="1" applyBorder="1"/>
    <xf numFmtId="4" fontId="12" fillId="0" borderId="1" xfId="0" applyNumberFormat="1" applyFont="1" applyBorder="1"/>
    <xf numFmtId="49" fontId="12" fillId="0" borderId="1" xfId="0" applyNumberFormat="1" applyFont="1" applyFill="1" applyBorder="1"/>
    <xf numFmtId="2" fontId="10" fillId="0" borderId="1" xfId="0" applyNumberFormat="1" applyFont="1" applyFill="1" applyBorder="1" applyAlignment="1">
      <alignment wrapText="1"/>
    </xf>
    <xf numFmtId="2" fontId="10" fillId="0" borderId="1" xfId="0" applyNumberFormat="1" applyFont="1" applyFill="1" applyBorder="1"/>
    <xf numFmtId="0" fontId="6" fillId="0" borderId="1" xfId="0" applyFont="1" applyFill="1" applyBorder="1"/>
    <xf numFmtId="0" fontId="6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horizontal="right" wrapText="1"/>
    </xf>
    <xf numFmtId="0" fontId="11" fillId="0" borderId="1" xfId="0" applyFont="1" applyFill="1" applyBorder="1" applyAlignment="1">
      <alignment horizontal="right"/>
    </xf>
    <xf numFmtId="0" fontId="10" fillId="0" borderId="2" xfId="0" applyFont="1" applyBorder="1"/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/>
    <xf numFmtId="1" fontId="6" fillId="0" borderId="0" xfId="0" applyNumberFormat="1" applyFont="1" applyFill="1" applyBorder="1"/>
    <xf numFmtId="4" fontId="6" fillId="0" borderId="0" xfId="0" applyNumberFormat="1" applyFont="1" applyFill="1" applyBorder="1"/>
    <xf numFmtId="4" fontId="10" fillId="0" borderId="0" xfId="0" applyNumberFormat="1" applyFont="1" applyFill="1" applyBorder="1"/>
    <xf numFmtId="4" fontId="6" fillId="0" borderId="0" xfId="0" applyNumberFormat="1" applyFont="1" applyFill="1" applyBorder="1" applyAlignment="1">
      <alignment wrapText="1"/>
    </xf>
    <xf numFmtId="49" fontId="6" fillId="0" borderId="0" xfId="0" applyNumberFormat="1" applyFont="1" applyFill="1" applyBorder="1"/>
    <xf numFmtId="0" fontId="6" fillId="0" borderId="0" xfId="0" applyFont="1" applyFill="1" applyBorder="1" applyAlignment="1">
      <alignment horizontal="right"/>
    </xf>
    <xf numFmtId="4" fontId="10" fillId="0" borderId="0" xfId="0" applyNumberFormat="1" applyFont="1" applyFill="1"/>
    <xf numFmtId="2" fontId="10" fillId="0" borderId="1" xfId="0" applyNumberFormat="1" applyFont="1" applyBorder="1" applyAlignment="1">
      <alignment wrapText="1"/>
    </xf>
    <xf numFmtId="2" fontId="12" fillId="0" borderId="1" xfId="0" applyNumberFormat="1" applyFont="1" applyFill="1" applyBorder="1" applyAlignment="1" applyProtection="1">
      <alignment vertical="center" wrapText="1"/>
    </xf>
    <xf numFmtId="2" fontId="10" fillId="0" borderId="2" xfId="0" applyNumberFormat="1" applyFont="1" applyBorder="1" applyAlignment="1">
      <alignment wrapText="1"/>
    </xf>
    <xf numFmtId="2" fontId="6" fillId="0" borderId="0" xfId="0" applyNumberFormat="1" applyFont="1" applyFill="1" applyBorder="1" applyAlignment="1">
      <alignment wrapText="1"/>
    </xf>
    <xf numFmtId="3" fontId="10" fillId="0" borderId="1" xfId="0" applyNumberFormat="1" applyFont="1" applyFill="1" applyBorder="1" applyAlignment="1">
      <alignment horizontal="left" wrapText="1"/>
    </xf>
    <xf numFmtId="4" fontId="13" fillId="0" borderId="1" xfId="0" applyNumberFormat="1" applyFont="1" applyFill="1" applyBorder="1"/>
    <xf numFmtId="4" fontId="6" fillId="0" borderId="1" xfId="0" applyNumberFormat="1" applyFont="1" applyFill="1" applyBorder="1" applyAlignment="1">
      <alignment horizontal="left"/>
    </xf>
    <xf numFmtId="4" fontId="10" fillId="0" borderId="1" xfId="3" applyNumberFormat="1" applyFont="1" applyFill="1" applyBorder="1" applyAlignment="1">
      <alignment horizontal="left" wrapText="1"/>
    </xf>
    <xf numFmtId="4" fontId="10" fillId="0" borderId="1" xfId="0" applyNumberFormat="1" applyFont="1" applyFill="1" applyBorder="1" applyAlignment="1">
      <alignment horizontal="left" wrapText="1"/>
    </xf>
    <xf numFmtId="3" fontId="6" fillId="0" borderId="1" xfId="0" applyNumberFormat="1" applyFont="1" applyFill="1" applyBorder="1" applyAlignment="1">
      <alignment horizontal="left"/>
    </xf>
    <xf numFmtId="0" fontId="10" fillId="0" borderId="1" xfId="0" applyFont="1" applyFill="1" applyBorder="1" applyAlignment="1">
      <alignment horizontal="left" wrapText="1"/>
    </xf>
    <xf numFmtId="3" fontId="10" fillId="0" borderId="1" xfId="0" applyNumberFormat="1" applyFont="1" applyFill="1" applyBorder="1" applyAlignment="1">
      <alignment horizontal="left"/>
    </xf>
    <xf numFmtId="2" fontId="10" fillId="0" borderId="1" xfId="0" applyNumberFormat="1" applyFont="1" applyFill="1" applyBorder="1" applyAlignment="1">
      <alignment horizontal="left" wrapText="1"/>
    </xf>
    <xf numFmtId="0" fontId="10" fillId="0" borderId="1" xfId="0" applyFont="1" applyBorder="1" applyAlignment="1">
      <alignment wrapText="1"/>
    </xf>
    <xf numFmtId="0" fontId="10" fillId="0" borderId="1" xfId="0" applyFont="1" applyFill="1" applyBorder="1"/>
    <xf numFmtId="0" fontId="14" fillId="0" borderId="1" xfId="0" applyFont="1" applyFill="1" applyBorder="1" applyAlignment="1">
      <alignment horizontal="left"/>
    </xf>
    <xf numFmtId="0" fontId="15" fillId="0" borderId="1" xfId="1" applyFont="1" applyFill="1" applyBorder="1" applyAlignment="1"/>
    <xf numFmtId="2" fontId="12" fillId="0" borderId="0" xfId="0" applyNumberFormat="1" applyFont="1" applyFill="1" applyBorder="1" applyAlignment="1">
      <alignment wrapText="1"/>
    </xf>
    <xf numFmtId="0" fontId="16" fillId="0" borderId="1" xfId="0" applyFont="1" applyFill="1" applyBorder="1" applyAlignment="1">
      <alignment horizontal="left"/>
    </xf>
    <xf numFmtId="0" fontId="16" fillId="0" borderId="1" xfId="0" applyFont="1" applyFill="1" applyBorder="1" applyAlignment="1"/>
    <xf numFmtId="0" fontId="16" fillId="0" borderId="1" xfId="0" applyFont="1" applyFill="1" applyBorder="1" applyAlignment="1">
      <alignment horizontal="left" wrapText="1"/>
    </xf>
    <xf numFmtId="0" fontId="16" fillId="0" borderId="1" xfId="0" applyFont="1" applyFill="1" applyBorder="1" applyAlignment="1">
      <alignment wrapText="1"/>
    </xf>
    <xf numFmtId="2" fontId="17" fillId="0" borderId="1" xfId="10" applyNumberFormat="1" applyFont="1" applyFill="1" applyBorder="1" applyAlignment="1">
      <alignment vertical="center" wrapText="1"/>
    </xf>
    <xf numFmtId="2" fontId="17" fillId="0" borderId="1" xfId="10" applyNumberFormat="1" applyFont="1" applyFill="1" applyBorder="1" applyAlignment="1">
      <alignment wrapText="1"/>
    </xf>
    <xf numFmtId="2" fontId="17" fillId="0" borderId="1" xfId="0" applyNumberFormat="1" applyFont="1" applyFill="1" applyBorder="1" applyAlignment="1">
      <alignment wrapText="1"/>
    </xf>
    <xf numFmtId="2" fontId="17" fillId="0" borderId="1" xfId="0" applyNumberFormat="1" applyFont="1" applyFill="1" applyBorder="1" applyAlignment="1">
      <alignment vertical="center" wrapText="1"/>
    </xf>
    <xf numFmtId="0" fontId="16" fillId="0" borderId="1" xfId="0" applyFont="1" applyFill="1" applyBorder="1" applyAlignment="1">
      <alignment vertical="center" wrapText="1"/>
    </xf>
    <xf numFmtId="0" fontId="16" fillId="4" borderId="1" xfId="0" applyFont="1" applyFill="1" applyBorder="1" applyAlignment="1">
      <alignment horizontal="center" wrapText="1"/>
    </xf>
    <xf numFmtId="0" fontId="19" fillId="5" borderId="1" xfId="0" applyFont="1" applyFill="1" applyBorder="1" applyAlignment="1">
      <alignment horizontal="center" vertical="center" wrapText="1"/>
    </xf>
    <xf numFmtId="0" fontId="17" fillId="0" borderId="1" xfId="0" applyFont="1" applyBorder="1"/>
    <xf numFmtId="2" fontId="17" fillId="0" borderId="1" xfId="0" applyNumberFormat="1" applyFont="1" applyBorder="1" applyAlignment="1">
      <alignment wrapText="1"/>
    </xf>
    <xf numFmtId="4" fontId="17" fillId="0" borderId="1" xfId="0" applyNumberFormat="1" applyFont="1" applyFill="1" applyBorder="1" applyAlignment="1">
      <alignment vertical="top"/>
    </xf>
    <xf numFmtId="1" fontId="17" fillId="0" borderId="1" xfId="0" applyNumberFormat="1" applyFont="1" applyBorder="1"/>
    <xf numFmtId="4" fontId="20" fillId="0" borderId="1" xfId="0" applyNumberFormat="1" applyFont="1" applyFill="1" applyBorder="1"/>
    <xf numFmtId="2" fontId="18" fillId="0" borderId="1" xfId="0" applyNumberFormat="1" applyFont="1" applyBorder="1"/>
    <xf numFmtId="4" fontId="16" fillId="0" borderId="1" xfId="0" applyNumberFormat="1" applyFont="1" applyFill="1" applyBorder="1"/>
    <xf numFmtId="4" fontId="17" fillId="0" borderId="1" xfId="0" applyNumberFormat="1" applyFont="1" applyFill="1" applyBorder="1" applyAlignment="1">
      <alignment horizontal="center" vertical="top"/>
    </xf>
    <xf numFmtId="4" fontId="21" fillId="0" borderId="1" xfId="0" applyNumberFormat="1" applyFont="1" applyFill="1" applyBorder="1"/>
    <xf numFmtId="2" fontId="6" fillId="0" borderId="1" xfId="0" applyNumberFormat="1" applyFont="1" applyFill="1" applyBorder="1"/>
    <xf numFmtId="2" fontId="18" fillId="0" borderId="4" xfId="0" applyNumberFormat="1" applyFont="1" applyFill="1" applyBorder="1"/>
    <xf numFmtId="0" fontId="16" fillId="2" borderId="1" xfId="0" applyFont="1" applyFill="1" applyBorder="1" applyAlignment="1">
      <alignment wrapText="1"/>
    </xf>
    <xf numFmtId="0" fontId="16" fillId="2" borderId="1" xfId="0" applyFont="1" applyFill="1" applyBorder="1" applyAlignment="1">
      <alignment horizontal="right" wrapText="1"/>
    </xf>
    <xf numFmtId="2" fontId="16" fillId="2" borderId="1" xfId="0" applyNumberFormat="1" applyFont="1" applyFill="1" applyBorder="1" applyAlignment="1">
      <alignment wrapText="1"/>
    </xf>
    <xf numFmtId="1" fontId="16" fillId="2" borderId="1" xfId="0" applyNumberFormat="1" applyFont="1" applyFill="1" applyBorder="1" applyAlignment="1">
      <alignment wrapText="1"/>
    </xf>
    <xf numFmtId="4" fontId="16" fillId="2" borderId="1" xfId="0" applyNumberFormat="1" applyFont="1" applyFill="1" applyBorder="1" applyAlignment="1">
      <alignment wrapText="1"/>
    </xf>
    <xf numFmtId="49" fontId="16" fillId="2" borderId="1" xfId="0" applyNumberFormat="1" applyFont="1" applyFill="1" applyBorder="1" applyAlignment="1">
      <alignment wrapText="1"/>
    </xf>
    <xf numFmtId="4" fontId="17" fillId="0" borderId="1" xfId="0" applyNumberFormat="1" applyFont="1" applyFill="1" applyBorder="1"/>
    <xf numFmtId="4" fontId="17" fillId="0" borderId="1" xfId="0" applyNumberFormat="1" applyFont="1" applyBorder="1"/>
    <xf numFmtId="2" fontId="16" fillId="0" borderId="1" xfId="0" applyNumberFormat="1" applyFont="1" applyFill="1" applyBorder="1"/>
    <xf numFmtId="49" fontId="16" fillId="0" borderId="1" xfId="0" applyNumberFormat="1" applyFont="1" applyFill="1" applyBorder="1" applyAlignment="1">
      <alignment horizontal="center"/>
    </xf>
    <xf numFmtId="0" fontId="19" fillId="5" borderId="1" xfId="0" applyFont="1" applyFill="1" applyBorder="1" applyAlignment="1">
      <alignment horizontal="center" vertical="center" wrapText="1"/>
    </xf>
  </cellXfs>
  <cellStyles count="12">
    <cellStyle name="Normal" xfId="0" builtinId="0"/>
    <cellStyle name="Normal 2" xfId="1"/>
    <cellStyle name="Normal 2 2" xfId="2"/>
    <cellStyle name="Normal 2 5" xfId="3"/>
    <cellStyle name="Normal 3" xfId="4"/>
    <cellStyle name="Normal 3 2" xfId="5"/>
    <cellStyle name="Normal 3 3" xfId="11"/>
    <cellStyle name="Normal 5" xfId="6"/>
    <cellStyle name="Normal 7" xfId="10"/>
    <cellStyle name="Normalan 2" xfId="7"/>
    <cellStyle name="Normalan 3" xfId="8"/>
    <cellStyle name="Normalan 4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Q358"/>
  <sheetViews>
    <sheetView tabSelected="1" zoomScaleNormal="100" workbookViewId="0">
      <selection activeCell="I14" sqref="I14"/>
    </sheetView>
  </sheetViews>
  <sheetFormatPr defaultColWidth="12.42578125" defaultRowHeight="15.75" x14ac:dyDescent="0.25"/>
  <cols>
    <col min="1" max="1" width="6.7109375" style="36" bestFit="1" customWidth="1"/>
    <col min="2" max="2" width="9.5703125" style="42" bestFit="1" customWidth="1"/>
    <col min="3" max="3" width="30.85546875" style="47" customWidth="1"/>
    <col min="4" max="4" width="33.85546875" style="35" customWidth="1"/>
    <col min="5" max="5" width="19.28515625" style="36" bestFit="1" customWidth="1"/>
    <col min="6" max="6" width="9.140625" style="36" bestFit="1" customWidth="1"/>
    <col min="7" max="7" width="9.140625" style="37" bestFit="1" customWidth="1"/>
    <col min="8" max="8" width="10.5703125" style="37" customWidth="1"/>
    <col min="9" max="9" width="12.42578125" style="38" bestFit="1" customWidth="1"/>
    <col min="10" max="10" width="11.85546875" style="43" bestFit="1" customWidth="1"/>
    <col min="11" max="11" width="12.85546875" style="40" bestFit="1" customWidth="1"/>
    <col min="12" max="12" width="11.42578125" style="41" bestFit="1" customWidth="1"/>
    <col min="13" max="16384" width="12.42578125" style="1"/>
  </cols>
  <sheetData>
    <row r="1" spans="1:13" ht="39" x14ac:dyDescent="0.25">
      <c r="A1" s="84" t="s">
        <v>4</v>
      </c>
      <c r="B1" s="85" t="s">
        <v>5</v>
      </c>
      <c r="C1" s="86" t="s">
        <v>6</v>
      </c>
      <c r="D1" s="84" t="s">
        <v>7</v>
      </c>
      <c r="E1" s="84" t="s">
        <v>8</v>
      </c>
      <c r="F1" s="84" t="s">
        <v>9</v>
      </c>
      <c r="G1" s="87" t="s">
        <v>10</v>
      </c>
      <c r="H1" s="87" t="s">
        <v>11</v>
      </c>
      <c r="I1" s="88" t="s">
        <v>484</v>
      </c>
      <c r="J1" s="88" t="s">
        <v>485</v>
      </c>
      <c r="K1" s="88" t="s">
        <v>486</v>
      </c>
      <c r="L1" s="89" t="s">
        <v>551</v>
      </c>
      <c r="M1" s="89" t="s">
        <v>0</v>
      </c>
    </row>
    <row r="2" spans="1:13" ht="26.25" hidden="1" x14ac:dyDescent="0.25">
      <c r="A2" s="11">
        <v>1</v>
      </c>
      <c r="B2" s="11" t="s">
        <v>31</v>
      </c>
      <c r="C2" s="44" t="s">
        <v>32</v>
      </c>
      <c r="D2" s="12"/>
      <c r="E2" s="13"/>
      <c r="F2" s="14" t="s">
        <v>487</v>
      </c>
      <c r="G2" s="15">
        <v>1000</v>
      </c>
      <c r="H2" s="15">
        <v>1000</v>
      </c>
      <c r="I2" s="16"/>
      <c r="J2" s="17"/>
      <c r="K2" s="18">
        <v>1000</v>
      </c>
      <c r="L2" s="19" t="s">
        <v>483</v>
      </c>
    </row>
    <row r="3" spans="1:13" ht="26.25" hidden="1" x14ac:dyDescent="0.25">
      <c r="A3" s="11">
        <v>2</v>
      </c>
      <c r="B3" s="11" t="s">
        <v>33</v>
      </c>
      <c r="C3" s="44" t="s">
        <v>34</v>
      </c>
      <c r="D3" s="50"/>
      <c r="E3" s="13"/>
      <c r="F3" s="14" t="s">
        <v>487</v>
      </c>
      <c r="G3" s="15">
        <v>80000</v>
      </c>
      <c r="H3" s="15">
        <v>80000</v>
      </c>
      <c r="I3" s="16"/>
      <c r="J3" s="17"/>
      <c r="K3" s="18">
        <v>73600</v>
      </c>
      <c r="L3" s="19" t="s">
        <v>483</v>
      </c>
    </row>
    <row r="4" spans="1:13" ht="26.25" hidden="1" x14ac:dyDescent="0.25">
      <c r="A4" s="11">
        <v>3</v>
      </c>
      <c r="B4" s="11" t="s">
        <v>35</v>
      </c>
      <c r="C4" s="44" t="s">
        <v>36</v>
      </c>
      <c r="D4" s="48"/>
      <c r="E4" s="51"/>
      <c r="F4" s="14" t="s">
        <v>487</v>
      </c>
      <c r="G4" s="15">
        <v>600</v>
      </c>
      <c r="H4" s="15">
        <v>600</v>
      </c>
      <c r="I4" s="16"/>
      <c r="J4" s="17"/>
      <c r="K4" s="18">
        <v>26940</v>
      </c>
      <c r="L4" s="19" t="s">
        <v>483</v>
      </c>
    </row>
    <row r="5" spans="1:13" x14ac:dyDescent="0.25">
      <c r="A5" s="73">
        <v>4</v>
      </c>
      <c r="B5" s="73" t="s">
        <v>37</v>
      </c>
      <c r="C5" s="74" t="s">
        <v>38</v>
      </c>
      <c r="D5" s="62" t="s">
        <v>491</v>
      </c>
      <c r="E5" s="63" t="s">
        <v>492</v>
      </c>
      <c r="F5" s="75" t="s">
        <v>550</v>
      </c>
      <c r="G5" s="76">
        <v>5000</v>
      </c>
      <c r="H5" s="76">
        <v>5000</v>
      </c>
      <c r="I5" s="77">
        <v>5</v>
      </c>
      <c r="J5" s="90">
        <f>SUM(H5*I5)</f>
        <v>25000</v>
      </c>
      <c r="K5" s="91">
        <v>8000</v>
      </c>
      <c r="L5" s="92" t="s">
        <v>552</v>
      </c>
      <c r="M5" s="93" t="s">
        <v>483</v>
      </c>
    </row>
    <row r="6" spans="1:13" ht="14.25" hidden="1" customHeight="1" x14ac:dyDescent="0.25">
      <c r="A6" s="11">
        <v>5</v>
      </c>
      <c r="B6" s="11" t="s">
        <v>39</v>
      </c>
      <c r="C6" s="44" t="s">
        <v>40</v>
      </c>
      <c r="D6" s="48"/>
      <c r="E6" s="13"/>
      <c r="F6" s="14" t="s">
        <v>487</v>
      </c>
      <c r="G6" s="15">
        <v>4000</v>
      </c>
      <c r="H6" s="15">
        <v>4000</v>
      </c>
      <c r="I6" s="16"/>
      <c r="J6" s="17"/>
      <c r="K6" s="18">
        <v>6480</v>
      </c>
      <c r="L6" s="19" t="s">
        <v>483</v>
      </c>
    </row>
    <row r="7" spans="1:13" ht="27.75" hidden="1" customHeight="1" x14ac:dyDescent="0.25">
      <c r="A7" s="11">
        <v>6</v>
      </c>
      <c r="B7" s="11" t="s">
        <v>41</v>
      </c>
      <c r="C7" s="44" t="s">
        <v>42</v>
      </c>
      <c r="D7" s="48"/>
      <c r="E7" s="13"/>
      <c r="F7" s="14" t="s">
        <v>487</v>
      </c>
      <c r="G7" s="15">
        <v>12000</v>
      </c>
      <c r="H7" s="15">
        <v>12000</v>
      </c>
      <c r="I7" s="16"/>
      <c r="J7" s="17"/>
      <c r="K7" s="18">
        <v>20400</v>
      </c>
      <c r="L7" s="19" t="s">
        <v>483</v>
      </c>
    </row>
    <row r="8" spans="1:13" ht="26.25" hidden="1" x14ac:dyDescent="0.25">
      <c r="A8" s="11">
        <v>7</v>
      </c>
      <c r="B8" s="11" t="s">
        <v>43</v>
      </c>
      <c r="C8" s="44" t="s">
        <v>44</v>
      </c>
      <c r="D8" s="48"/>
      <c r="E8" s="51"/>
      <c r="F8" s="14" t="s">
        <v>487</v>
      </c>
      <c r="G8" s="15">
        <v>7000</v>
      </c>
      <c r="H8" s="15">
        <v>7000</v>
      </c>
      <c r="I8" s="16"/>
      <c r="J8" s="17"/>
      <c r="K8" s="18">
        <v>52500</v>
      </c>
      <c r="L8" s="19" t="s">
        <v>483</v>
      </c>
    </row>
    <row r="9" spans="1:13" s="5" customFormat="1" ht="27" hidden="1" x14ac:dyDescent="0.25">
      <c r="A9" s="21">
        <v>8</v>
      </c>
      <c r="B9" s="22" t="s">
        <v>488</v>
      </c>
      <c r="C9" s="45" t="s">
        <v>489</v>
      </c>
      <c r="D9" s="20"/>
      <c r="E9" s="23"/>
      <c r="F9" s="14" t="s">
        <v>487</v>
      </c>
      <c r="G9" s="24">
        <v>100</v>
      </c>
      <c r="H9" s="24">
        <v>100</v>
      </c>
      <c r="I9" s="25"/>
      <c r="J9" s="17"/>
      <c r="K9" s="26">
        <v>4554</v>
      </c>
      <c r="L9" s="27" t="s">
        <v>483</v>
      </c>
    </row>
    <row r="10" spans="1:13" ht="28.5" hidden="1" customHeight="1" x14ac:dyDescent="0.25">
      <c r="A10" s="11">
        <v>9</v>
      </c>
      <c r="B10" s="11" t="s">
        <v>45</v>
      </c>
      <c r="C10" s="44" t="s">
        <v>46</v>
      </c>
      <c r="D10" s="48"/>
      <c r="E10" s="13"/>
      <c r="F10" s="14" t="s">
        <v>487</v>
      </c>
      <c r="G10" s="15">
        <v>500</v>
      </c>
      <c r="H10" s="15">
        <v>500</v>
      </c>
      <c r="I10" s="49"/>
      <c r="J10" s="17"/>
      <c r="K10" s="18">
        <v>18050</v>
      </c>
      <c r="L10" s="19" t="s">
        <v>483</v>
      </c>
    </row>
    <row r="11" spans="1:13" hidden="1" x14ac:dyDescent="0.25">
      <c r="A11" s="11">
        <v>10</v>
      </c>
      <c r="B11" s="11" t="s">
        <v>31</v>
      </c>
      <c r="C11" s="44"/>
      <c r="D11" s="20"/>
      <c r="E11" s="13"/>
      <c r="F11" s="14" t="s">
        <v>487</v>
      </c>
      <c r="G11" s="15">
        <v>1000</v>
      </c>
      <c r="H11" s="15">
        <v>1000</v>
      </c>
      <c r="I11" s="16"/>
      <c r="J11" s="17"/>
      <c r="K11" s="18"/>
      <c r="L11" s="19" t="s">
        <v>483</v>
      </c>
    </row>
    <row r="12" spans="1:13" ht="26.25" hidden="1" x14ac:dyDescent="0.25">
      <c r="A12" s="11">
        <v>11</v>
      </c>
      <c r="B12" s="11" t="s">
        <v>16</v>
      </c>
      <c r="C12" s="44" t="s">
        <v>47</v>
      </c>
      <c r="D12" s="52"/>
      <c r="E12" s="13"/>
      <c r="F12" s="14" t="s">
        <v>487</v>
      </c>
      <c r="G12" s="15">
        <v>80000</v>
      </c>
      <c r="H12" s="15">
        <v>80000</v>
      </c>
      <c r="I12" s="16"/>
      <c r="J12" s="17"/>
      <c r="K12" s="18">
        <v>80000</v>
      </c>
      <c r="L12" s="19" t="s">
        <v>483</v>
      </c>
    </row>
    <row r="13" spans="1:13" ht="26.25" hidden="1" x14ac:dyDescent="0.25">
      <c r="A13" s="11">
        <v>12</v>
      </c>
      <c r="B13" s="11" t="s">
        <v>48</v>
      </c>
      <c r="C13" s="44" t="s">
        <v>49</v>
      </c>
      <c r="D13" s="53"/>
      <c r="E13" s="13"/>
      <c r="F13" s="14" t="s">
        <v>487</v>
      </c>
      <c r="G13" s="15">
        <v>5000</v>
      </c>
      <c r="H13" s="15">
        <v>5000</v>
      </c>
      <c r="I13" s="16"/>
      <c r="J13" s="17"/>
      <c r="K13" s="18">
        <v>27050</v>
      </c>
      <c r="L13" s="19" t="s">
        <v>483</v>
      </c>
    </row>
    <row r="14" spans="1:13" ht="26.25" x14ac:dyDescent="0.25">
      <c r="A14" s="73">
        <v>13</v>
      </c>
      <c r="B14" s="73" t="s">
        <v>50</v>
      </c>
      <c r="C14" s="74" t="s">
        <v>51</v>
      </c>
      <c r="D14" s="64" t="s">
        <v>493</v>
      </c>
      <c r="E14" s="65" t="s">
        <v>494</v>
      </c>
      <c r="F14" s="75" t="s">
        <v>550</v>
      </c>
      <c r="G14" s="76">
        <v>2500</v>
      </c>
      <c r="H14" s="76">
        <v>2500</v>
      </c>
      <c r="I14" s="79">
        <v>3.1</v>
      </c>
      <c r="J14" s="90">
        <f>SUM(H14*I14)</f>
        <v>7750</v>
      </c>
      <c r="K14" s="91">
        <v>8000</v>
      </c>
      <c r="L14" s="92" t="s">
        <v>552</v>
      </c>
      <c r="M14" s="93" t="s">
        <v>483</v>
      </c>
    </row>
    <row r="15" spans="1:13" ht="26.25" x14ac:dyDescent="0.25">
      <c r="A15" s="73">
        <v>14</v>
      </c>
      <c r="B15" s="73" t="s">
        <v>52</v>
      </c>
      <c r="C15" s="74" t="s">
        <v>53</v>
      </c>
      <c r="D15" s="62" t="s">
        <v>495</v>
      </c>
      <c r="E15" s="63" t="s">
        <v>494</v>
      </c>
      <c r="F15" s="75" t="s">
        <v>550</v>
      </c>
      <c r="G15" s="76">
        <v>400</v>
      </c>
      <c r="H15" s="76">
        <v>400</v>
      </c>
      <c r="I15" s="79">
        <v>5.5</v>
      </c>
      <c r="J15" s="90">
        <f>SUM(H15*I15)</f>
        <v>2200</v>
      </c>
      <c r="K15" s="91">
        <v>2200</v>
      </c>
      <c r="L15" s="92" t="s">
        <v>552</v>
      </c>
      <c r="M15" s="93" t="s">
        <v>483</v>
      </c>
    </row>
    <row r="16" spans="1:13" ht="26.25" x14ac:dyDescent="0.25">
      <c r="A16" s="73">
        <v>15</v>
      </c>
      <c r="B16" s="73" t="s">
        <v>52</v>
      </c>
      <c r="C16" s="74" t="s">
        <v>54</v>
      </c>
      <c r="D16" s="62" t="s">
        <v>496</v>
      </c>
      <c r="E16" s="63" t="s">
        <v>494</v>
      </c>
      <c r="F16" s="75" t="s">
        <v>550</v>
      </c>
      <c r="G16" s="76">
        <v>700</v>
      </c>
      <c r="H16" s="76">
        <v>700</v>
      </c>
      <c r="I16" s="79">
        <v>5.95</v>
      </c>
      <c r="J16" s="90">
        <f>SUM(H16*I16)</f>
        <v>4165</v>
      </c>
      <c r="K16" s="91">
        <v>4165</v>
      </c>
      <c r="L16" s="92" t="s">
        <v>552</v>
      </c>
      <c r="M16" s="93" t="s">
        <v>483</v>
      </c>
    </row>
    <row r="17" spans="1:13" ht="26.25" hidden="1" x14ac:dyDescent="0.25">
      <c r="A17" s="11">
        <v>16</v>
      </c>
      <c r="B17" s="11" t="s">
        <v>55</v>
      </c>
      <c r="C17" s="44" t="s">
        <v>56</v>
      </c>
      <c r="D17" s="48"/>
      <c r="E17" s="13"/>
      <c r="F17" s="14" t="s">
        <v>487</v>
      </c>
      <c r="G17" s="15">
        <v>1500</v>
      </c>
      <c r="H17" s="15">
        <v>1500</v>
      </c>
      <c r="I17" s="16"/>
      <c r="J17" s="17"/>
      <c r="K17" s="18">
        <v>4275</v>
      </c>
      <c r="L17" s="19" t="s">
        <v>483</v>
      </c>
    </row>
    <row r="18" spans="1:13" ht="26.25" x14ac:dyDescent="0.25">
      <c r="A18" s="73">
        <v>17</v>
      </c>
      <c r="B18" s="73" t="s">
        <v>55</v>
      </c>
      <c r="C18" s="74" t="s">
        <v>57</v>
      </c>
      <c r="D18" s="62" t="s">
        <v>497</v>
      </c>
      <c r="E18" s="65" t="s">
        <v>498</v>
      </c>
      <c r="F18" s="75" t="s">
        <v>550</v>
      </c>
      <c r="G18" s="76">
        <v>4000</v>
      </c>
      <c r="H18" s="76">
        <v>4000</v>
      </c>
      <c r="I18" s="77">
        <v>25</v>
      </c>
      <c r="J18" s="90">
        <f>SUM(H18*I18)</f>
        <v>100000</v>
      </c>
      <c r="K18" s="91">
        <v>83960</v>
      </c>
      <c r="L18" s="92" t="s">
        <v>552</v>
      </c>
      <c r="M18" s="93" t="s">
        <v>483</v>
      </c>
    </row>
    <row r="19" spans="1:13" ht="39" hidden="1" x14ac:dyDescent="0.25">
      <c r="A19" s="11">
        <v>18</v>
      </c>
      <c r="B19" s="11" t="s">
        <v>58</v>
      </c>
      <c r="C19" s="44" t="s">
        <v>59</v>
      </c>
      <c r="D19" s="20"/>
      <c r="E19" s="13"/>
      <c r="F19" s="14" t="s">
        <v>487</v>
      </c>
      <c r="G19" s="15">
        <v>2000</v>
      </c>
      <c r="H19" s="15">
        <v>2000</v>
      </c>
      <c r="I19" s="16"/>
      <c r="J19" s="17"/>
      <c r="K19" s="18">
        <v>32680</v>
      </c>
      <c r="L19" s="19" t="s">
        <v>483</v>
      </c>
    </row>
    <row r="20" spans="1:13" ht="39" hidden="1" x14ac:dyDescent="0.25">
      <c r="A20" s="11">
        <v>19</v>
      </c>
      <c r="B20" s="11" t="s">
        <v>58</v>
      </c>
      <c r="C20" s="44" t="s">
        <v>60</v>
      </c>
      <c r="D20" s="20"/>
      <c r="E20" s="13"/>
      <c r="F20" s="14" t="s">
        <v>487</v>
      </c>
      <c r="G20" s="15">
        <v>3000</v>
      </c>
      <c r="H20" s="15">
        <v>3000</v>
      </c>
      <c r="I20" s="16"/>
      <c r="J20" s="17"/>
      <c r="K20" s="18">
        <v>100649.99999999999</v>
      </c>
      <c r="L20" s="19" t="s">
        <v>483</v>
      </c>
    </row>
    <row r="21" spans="1:13" ht="39" hidden="1" x14ac:dyDescent="0.25">
      <c r="A21" s="11">
        <v>20</v>
      </c>
      <c r="B21" s="11" t="s">
        <v>17</v>
      </c>
      <c r="C21" s="44" t="s">
        <v>61</v>
      </c>
      <c r="D21" s="48"/>
      <c r="E21" s="13"/>
      <c r="F21" s="14" t="s">
        <v>487</v>
      </c>
      <c r="G21" s="15">
        <v>4000</v>
      </c>
      <c r="H21" s="15">
        <v>4000</v>
      </c>
      <c r="I21" s="16"/>
      <c r="J21" s="17"/>
      <c r="K21" s="18">
        <v>68880</v>
      </c>
      <c r="L21" s="19" t="s">
        <v>483</v>
      </c>
    </row>
    <row r="22" spans="1:13" ht="39" hidden="1" x14ac:dyDescent="0.25">
      <c r="A22" s="11">
        <v>21</v>
      </c>
      <c r="B22" s="11" t="s">
        <v>17</v>
      </c>
      <c r="C22" s="44" t="s">
        <v>62</v>
      </c>
      <c r="D22" s="48"/>
      <c r="E22" s="13"/>
      <c r="F22" s="14" t="s">
        <v>487</v>
      </c>
      <c r="G22" s="15">
        <v>10000</v>
      </c>
      <c r="H22" s="15">
        <v>10000</v>
      </c>
      <c r="I22" s="16"/>
      <c r="J22" s="17"/>
      <c r="K22" s="18">
        <v>322200</v>
      </c>
      <c r="L22" s="19" t="s">
        <v>483</v>
      </c>
    </row>
    <row r="23" spans="1:13" ht="39" hidden="1" x14ac:dyDescent="0.25">
      <c r="A23" s="11">
        <v>22</v>
      </c>
      <c r="B23" s="11" t="s">
        <v>17</v>
      </c>
      <c r="C23" s="44" t="s">
        <v>63</v>
      </c>
      <c r="D23" s="48"/>
      <c r="E23" s="13"/>
      <c r="F23" s="14" t="s">
        <v>487</v>
      </c>
      <c r="G23" s="15">
        <v>7000</v>
      </c>
      <c r="H23" s="15">
        <v>7000</v>
      </c>
      <c r="I23" s="16"/>
      <c r="J23" s="17"/>
      <c r="K23" s="18">
        <v>310450</v>
      </c>
      <c r="L23" s="19" t="s">
        <v>483</v>
      </c>
    </row>
    <row r="24" spans="1:13" ht="39" hidden="1" x14ac:dyDescent="0.25">
      <c r="A24" s="11">
        <v>23</v>
      </c>
      <c r="B24" s="11" t="s">
        <v>17</v>
      </c>
      <c r="C24" s="44" t="s">
        <v>64</v>
      </c>
      <c r="D24" s="48"/>
      <c r="E24" s="13"/>
      <c r="F24" s="14" t="s">
        <v>487</v>
      </c>
      <c r="G24" s="15">
        <v>5000</v>
      </c>
      <c r="H24" s="15">
        <v>5000</v>
      </c>
      <c r="I24" s="16"/>
      <c r="J24" s="17"/>
      <c r="K24" s="18">
        <v>259050</v>
      </c>
      <c r="L24" s="19" t="s">
        <v>483</v>
      </c>
    </row>
    <row r="25" spans="1:13" ht="39" hidden="1" x14ac:dyDescent="0.25">
      <c r="A25" s="11">
        <v>24</v>
      </c>
      <c r="B25" s="11" t="s">
        <v>18</v>
      </c>
      <c r="C25" s="44" t="s">
        <v>65</v>
      </c>
      <c r="D25" s="20"/>
      <c r="E25" s="13"/>
      <c r="F25" s="14" t="s">
        <v>487</v>
      </c>
      <c r="G25" s="15">
        <v>8000</v>
      </c>
      <c r="H25" s="15">
        <v>8000</v>
      </c>
      <c r="I25" s="16"/>
      <c r="J25" s="17"/>
      <c r="K25" s="18">
        <v>128000</v>
      </c>
      <c r="L25" s="19" t="s">
        <v>483</v>
      </c>
    </row>
    <row r="26" spans="1:13" ht="26.25" hidden="1" customHeight="1" x14ac:dyDescent="0.25">
      <c r="A26" s="11">
        <v>25</v>
      </c>
      <c r="B26" s="11" t="s">
        <v>18</v>
      </c>
      <c r="C26" s="44" t="s">
        <v>66</v>
      </c>
      <c r="D26" s="48"/>
      <c r="E26" s="13"/>
      <c r="F26" s="14" t="s">
        <v>487</v>
      </c>
      <c r="G26" s="15">
        <v>7000</v>
      </c>
      <c r="H26" s="15">
        <v>7000</v>
      </c>
      <c r="I26" s="16"/>
      <c r="J26" s="17"/>
      <c r="K26" s="18">
        <v>197330</v>
      </c>
      <c r="L26" s="19" t="s">
        <v>483</v>
      </c>
    </row>
    <row r="27" spans="1:13" ht="27.75" hidden="1" customHeight="1" x14ac:dyDescent="0.25">
      <c r="A27" s="11">
        <v>26</v>
      </c>
      <c r="B27" s="11" t="s">
        <v>67</v>
      </c>
      <c r="C27" s="44" t="s">
        <v>68</v>
      </c>
      <c r="D27" s="48"/>
      <c r="E27" s="51"/>
      <c r="F27" s="14" t="s">
        <v>487</v>
      </c>
      <c r="G27" s="15">
        <v>200</v>
      </c>
      <c r="H27" s="15">
        <v>200</v>
      </c>
      <c r="I27" s="16"/>
      <c r="J27" s="17"/>
      <c r="K27" s="18">
        <v>81122</v>
      </c>
      <c r="L27" s="19" t="s">
        <v>483</v>
      </c>
    </row>
    <row r="28" spans="1:13" ht="27.75" hidden="1" customHeight="1" x14ac:dyDescent="0.25">
      <c r="A28" s="11">
        <v>27</v>
      </c>
      <c r="B28" s="11" t="s">
        <v>69</v>
      </c>
      <c r="C28" s="44" t="s">
        <v>70</v>
      </c>
      <c r="D28" s="48"/>
      <c r="E28" s="13"/>
      <c r="F28" s="14" t="s">
        <v>487</v>
      </c>
      <c r="G28" s="15">
        <v>190</v>
      </c>
      <c r="H28" s="15">
        <v>190</v>
      </c>
      <c r="I28" s="16"/>
      <c r="J28" s="17"/>
      <c r="K28" s="18">
        <v>184092.9</v>
      </c>
      <c r="L28" s="19" t="s">
        <v>483</v>
      </c>
    </row>
    <row r="29" spans="1:13" ht="26.25" hidden="1" x14ac:dyDescent="0.25">
      <c r="A29" s="11">
        <v>28</v>
      </c>
      <c r="B29" s="11" t="s">
        <v>71</v>
      </c>
      <c r="C29" s="44" t="s">
        <v>72</v>
      </c>
      <c r="D29" s="48"/>
      <c r="E29" s="13"/>
      <c r="F29" s="14" t="s">
        <v>487</v>
      </c>
      <c r="G29" s="15">
        <v>100</v>
      </c>
      <c r="H29" s="15">
        <v>100</v>
      </c>
      <c r="I29" s="16"/>
      <c r="J29" s="17"/>
      <c r="K29" s="18">
        <v>3944</v>
      </c>
      <c r="L29" s="19" t="s">
        <v>483</v>
      </c>
    </row>
    <row r="30" spans="1:13" ht="26.25" x14ac:dyDescent="0.25">
      <c r="A30" s="73">
        <v>29</v>
      </c>
      <c r="B30" s="73" t="s">
        <v>73</v>
      </c>
      <c r="C30" s="74" t="s">
        <v>74</v>
      </c>
      <c r="D30" s="64" t="s">
        <v>499</v>
      </c>
      <c r="E30" s="65" t="s">
        <v>492</v>
      </c>
      <c r="F30" s="75" t="s">
        <v>550</v>
      </c>
      <c r="G30" s="76">
        <v>800</v>
      </c>
      <c r="H30" s="76">
        <v>800</v>
      </c>
      <c r="I30" s="79">
        <v>7.5</v>
      </c>
      <c r="J30" s="90">
        <f>SUM(H30*I30)</f>
        <v>6000</v>
      </c>
      <c r="K30" s="91">
        <v>6000</v>
      </c>
      <c r="L30" s="92" t="s">
        <v>552</v>
      </c>
      <c r="M30" s="93" t="s">
        <v>483</v>
      </c>
    </row>
    <row r="31" spans="1:13" ht="28.5" hidden="1" customHeight="1" x14ac:dyDescent="0.25">
      <c r="A31" s="11">
        <v>30</v>
      </c>
      <c r="B31" s="11" t="s">
        <v>75</v>
      </c>
      <c r="C31" s="44" t="s">
        <v>76</v>
      </c>
      <c r="D31" s="48"/>
      <c r="E31" s="29"/>
      <c r="F31" s="14" t="s">
        <v>487</v>
      </c>
      <c r="G31" s="15">
        <v>1500</v>
      </c>
      <c r="H31" s="15">
        <v>1500</v>
      </c>
      <c r="I31" s="16"/>
      <c r="J31" s="17"/>
      <c r="K31" s="18">
        <v>4185</v>
      </c>
      <c r="L31" s="19" t="s">
        <v>483</v>
      </c>
    </row>
    <row r="32" spans="1:13" ht="26.25" hidden="1" x14ac:dyDescent="0.25">
      <c r="A32" s="11">
        <v>31</v>
      </c>
      <c r="B32" s="11" t="s">
        <v>75</v>
      </c>
      <c r="C32" s="44" t="s">
        <v>77</v>
      </c>
      <c r="D32" s="48"/>
      <c r="E32" s="29"/>
      <c r="F32" s="14" t="s">
        <v>487</v>
      </c>
      <c r="G32" s="15">
        <v>1000</v>
      </c>
      <c r="H32" s="15">
        <v>1000</v>
      </c>
      <c r="I32" s="16"/>
      <c r="J32" s="17"/>
      <c r="K32" s="18">
        <v>3300</v>
      </c>
      <c r="L32" s="19" t="s">
        <v>483</v>
      </c>
    </row>
    <row r="33" spans="1:13" ht="51.75" hidden="1" x14ac:dyDescent="0.25">
      <c r="A33" s="11">
        <v>32</v>
      </c>
      <c r="B33" s="11" t="s">
        <v>78</v>
      </c>
      <c r="C33" s="44" t="s">
        <v>79</v>
      </c>
      <c r="D33" s="48"/>
      <c r="E33" s="51"/>
      <c r="F33" s="14" t="s">
        <v>487</v>
      </c>
      <c r="G33" s="15">
        <v>50</v>
      </c>
      <c r="H33" s="15">
        <v>50</v>
      </c>
      <c r="I33" s="16"/>
      <c r="J33" s="17"/>
      <c r="K33" s="18">
        <v>10624</v>
      </c>
      <c r="L33" s="19" t="s">
        <v>483</v>
      </c>
    </row>
    <row r="34" spans="1:13" ht="26.25" hidden="1" x14ac:dyDescent="0.25">
      <c r="A34" s="11">
        <v>33</v>
      </c>
      <c r="B34" s="11" t="s">
        <v>78</v>
      </c>
      <c r="C34" s="44" t="s">
        <v>80</v>
      </c>
      <c r="D34" s="48"/>
      <c r="E34" s="29"/>
      <c r="F34" s="14" t="s">
        <v>487</v>
      </c>
      <c r="G34" s="15">
        <v>200</v>
      </c>
      <c r="H34" s="15">
        <v>200</v>
      </c>
      <c r="I34" s="16"/>
      <c r="J34" s="17"/>
      <c r="K34" s="18">
        <v>53700</v>
      </c>
      <c r="L34" s="19" t="s">
        <v>483</v>
      </c>
    </row>
    <row r="35" spans="1:13" ht="102" x14ac:dyDescent="0.25">
      <c r="A35" s="73">
        <v>34</v>
      </c>
      <c r="B35" s="73" t="s">
        <v>81</v>
      </c>
      <c r="C35" s="74" t="s">
        <v>82</v>
      </c>
      <c r="D35" s="66" t="s">
        <v>500</v>
      </c>
      <c r="E35" s="69" t="s">
        <v>501</v>
      </c>
      <c r="F35" s="80" t="s">
        <v>550</v>
      </c>
      <c r="G35" s="76">
        <v>600</v>
      </c>
      <c r="H35" s="76">
        <v>600</v>
      </c>
      <c r="I35" s="79">
        <v>48.38</v>
      </c>
      <c r="J35" s="90">
        <f>SUM(H35*I35)</f>
        <v>29028</v>
      </c>
      <c r="K35" s="91">
        <v>29028</v>
      </c>
      <c r="L35" s="92" t="s">
        <v>552</v>
      </c>
      <c r="M35" s="93" t="s">
        <v>483</v>
      </c>
    </row>
    <row r="36" spans="1:13" ht="64.5" x14ac:dyDescent="0.25">
      <c r="A36" s="73">
        <v>35</v>
      </c>
      <c r="B36" s="73" t="s">
        <v>81</v>
      </c>
      <c r="C36" s="74" t="s">
        <v>83</v>
      </c>
      <c r="D36" s="67" t="s">
        <v>502</v>
      </c>
      <c r="E36" s="69" t="s">
        <v>503</v>
      </c>
      <c r="F36" s="80" t="s">
        <v>550</v>
      </c>
      <c r="G36" s="76">
        <v>3000</v>
      </c>
      <c r="H36" s="76">
        <v>3000</v>
      </c>
      <c r="I36" s="79">
        <v>96.75</v>
      </c>
      <c r="J36" s="90">
        <f>SUM(H36*I36)</f>
        <v>290250</v>
      </c>
      <c r="K36" s="91">
        <v>290250</v>
      </c>
      <c r="L36" s="92" t="s">
        <v>552</v>
      </c>
      <c r="M36" s="93" t="s">
        <v>483</v>
      </c>
    </row>
    <row r="37" spans="1:13" ht="76.5" x14ac:dyDescent="0.25">
      <c r="A37" s="73">
        <v>36</v>
      </c>
      <c r="B37" s="73" t="s">
        <v>84</v>
      </c>
      <c r="C37" s="74" t="s">
        <v>85</v>
      </c>
      <c r="D37" s="68" t="s">
        <v>504</v>
      </c>
      <c r="E37" s="69" t="s">
        <v>505</v>
      </c>
      <c r="F37" s="80" t="s">
        <v>550</v>
      </c>
      <c r="G37" s="76">
        <v>500</v>
      </c>
      <c r="H37" s="76">
        <v>500</v>
      </c>
      <c r="I37" s="79">
        <v>147.5</v>
      </c>
      <c r="J37" s="90">
        <f>SUM(H37*I37)</f>
        <v>73750</v>
      </c>
      <c r="K37" s="91">
        <v>73750</v>
      </c>
      <c r="L37" s="92" t="s">
        <v>552</v>
      </c>
      <c r="M37" s="93" t="s">
        <v>483</v>
      </c>
    </row>
    <row r="38" spans="1:13" ht="39" hidden="1" x14ac:dyDescent="0.25">
      <c r="A38" s="11">
        <v>37</v>
      </c>
      <c r="B38" s="11" t="s">
        <v>86</v>
      </c>
      <c r="C38" s="44" t="s">
        <v>87</v>
      </c>
      <c r="D38" s="48"/>
      <c r="E38" s="51"/>
      <c r="F38" s="14" t="s">
        <v>487</v>
      </c>
      <c r="G38" s="15">
        <v>30</v>
      </c>
      <c r="H38" s="15">
        <v>30</v>
      </c>
      <c r="I38" s="16"/>
      <c r="J38" s="17"/>
      <c r="K38" s="18">
        <v>7500</v>
      </c>
      <c r="L38" s="19" t="s">
        <v>483</v>
      </c>
    </row>
    <row r="39" spans="1:13" ht="26.25" hidden="1" x14ac:dyDescent="0.25">
      <c r="A39" s="11">
        <v>38</v>
      </c>
      <c r="B39" s="11" t="s">
        <v>88</v>
      </c>
      <c r="C39" s="44" t="s">
        <v>89</v>
      </c>
      <c r="D39" s="28"/>
      <c r="E39" s="29"/>
      <c r="F39" s="14" t="s">
        <v>487</v>
      </c>
      <c r="G39" s="15">
        <v>50</v>
      </c>
      <c r="H39" s="15">
        <v>50</v>
      </c>
      <c r="I39" s="16"/>
      <c r="J39" s="17"/>
      <c r="K39" s="18">
        <v>30663.5</v>
      </c>
      <c r="L39" s="19" t="s">
        <v>483</v>
      </c>
    </row>
    <row r="40" spans="1:13" ht="39" hidden="1" x14ac:dyDescent="0.25">
      <c r="A40" s="11">
        <v>39</v>
      </c>
      <c r="B40" s="11" t="s">
        <v>90</v>
      </c>
      <c r="C40" s="44" t="s">
        <v>91</v>
      </c>
      <c r="D40" s="28"/>
      <c r="E40" s="29"/>
      <c r="F40" s="14" t="s">
        <v>487</v>
      </c>
      <c r="G40" s="15">
        <v>500</v>
      </c>
      <c r="H40" s="15">
        <v>500</v>
      </c>
      <c r="I40" s="16"/>
      <c r="J40" s="17"/>
      <c r="K40" s="18">
        <v>11535</v>
      </c>
      <c r="L40" s="19" t="s">
        <v>483</v>
      </c>
    </row>
    <row r="41" spans="1:13" ht="26.25" hidden="1" x14ac:dyDescent="0.25">
      <c r="A41" s="11">
        <v>40</v>
      </c>
      <c r="B41" s="11" t="s">
        <v>92</v>
      </c>
      <c r="C41" s="44" t="s">
        <v>93</v>
      </c>
      <c r="D41" s="48"/>
      <c r="E41" s="13"/>
      <c r="F41" s="14" t="s">
        <v>487</v>
      </c>
      <c r="G41" s="15">
        <v>15000</v>
      </c>
      <c r="H41" s="15">
        <v>15000</v>
      </c>
      <c r="I41" s="16"/>
      <c r="J41" s="17"/>
      <c r="K41" s="18">
        <v>33000</v>
      </c>
      <c r="L41" s="19" t="s">
        <v>483</v>
      </c>
    </row>
    <row r="42" spans="1:13" ht="39" hidden="1" x14ac:dyDescent="0.25">
      <c r="A42" s="11">
        <v>41</v>
      </c>
      <c r="B42" s="11" t="s">
        <v>94</v>
      </c>
      <c r="C42" s="44" t="s">
        <v>95</v>
      </c>
      <c r="D42" s="48"/>
      <c r="E42" s="51"/>
      <c r="F42" s="14" t="s">
        <v>487</v>
      </c>
      <c r="G42" s="15">
        <v>1000</v>
      </c>
      <c r="H42" s="15">
        <v>1000</v>
      </c>
      <c r="I42" s="16"/>
      <c r="J42" s="17"/>
      <c r="K42" s="18">
        <v>63760</v>
      </c>
      <c r="L42" s="19" t="s">
        <v>483</v>
      </c>
    </row>
    <row r="43" spans="1:13" ht="39" hidden="1" x14ac:dyDescent="0.25">
      <c r="A43" s="11">
        <v>42</v>
      </c>
      <c r="B43" s="11" t="s">
        <v>94</v>
      </c>
      <c r="C43" s="44" t="s">
        <v>96</v>
      </c>
      <c r="D43" s="48"/>
      <c r="E43" s="13"/>
      <c r="F43" s="14" t="s">
        <v>487</v>
      </c>
      <c r="G43" s="15">
        <v>400</v>
      </c>
      <c r="H43" s="15">
        <v>400</v>
      </c>
      <c r="I43" s="16"/>
      <c r="J43" s="17"/>
      <c r="K43" s="18">
        <v>122752</v>
      </c>
      <c r="L43" s="19" t="s">
        <v>483</v>
      </c>
    </row>
    <row r="44" spans="1:13" ht="39" hidden="1" x14ac:dyDescent="0.25">
      <c r="A44" s="11">
        <v>43</v>
      </c>
      <c r="B44" s="11" t="s">
        <v>94</v>
      </c>
      <c r="C44" s="44" t="s">
        <v>97</v>
      </c>
      <c r="D44" s="20"/>
      <c r="E44" s="13"/>
      <c r="F44" s="14" t="s">
        <v>487</v>
      </c>
      <c r="G44" s="15">
        <v>200</v>
      </c>
      <c r="H44" s="15">
        <v>200</v>
      </c>
      <c r="I44" s="16"/>
      <c r="J44" s="17"/>
      <c r="K44" s="18">
        <v>8558</v>
      </c>
      <c r="L44" s="19" t="s">
        <v>483</v>
      </c>
    </row>
    <row r="45" spans="1:13" ht="39" hidden="1" x14ac:dyDescent="0.25">
      <c r="A45" s="11">
        <v>44</v>
      </c>
      <c r="B45" s="11" t="s">
        <v>94</v>
      </c>
      <c r="C45" s="44" t="s">
        <v>98</v>
      </c>
      <c r="D45" s="48"/>
      <c r="E45" s="13"/>
      <c r="F45" s="14" t="s">
        <v>487</v>
      </c>
      <c r="G45" s="15">
        <v>3000</v>
      </c>
      <c r="H45" s="15">
        <v>3000</v>
      </c>
      <c r="I45" s="16"/>
      <c r="J45" s="17"/>
      <c r="K45" s="18">
        <v>183360</v>
      </c>
      <c r="L45" s="19" t="s">
        <v>483</v>
      </c>
    </row>
    <row r="46" spans="1:13" ht="39" hidden="1" x14ac:dyDescent="0.25">
      <c r="A46" s="11">
        <v>45</v>
      </c>
      <c r="B46" s="11" t="s">
        <v>94</v>
      </c>
      <c r="C46" s="44" t="s">
        <v>99</v>
      </c>
      <c r="D46" s="48"/>
      <c r="E46" s="13"/>
      <c r="F46" s="14" t="s">
        <v>487</v>
      </c>
      <c r="G46" s="15">
        <v>600</v>
      </c>
      <c r="H46" s="15">
        <v>600</v>
      </c>
      <c r="I46" s="16"/>
      <c r="J46" s="17"/>
      <c r="K46" s="18">
        <v>192858</v>
      </c>
      <c r="L46" s="19" t="s">
        <v>483</v>
      </c>
    </row>
    <row r="47" spans="1:13" ht="39" hidden="1" x14ac:dyDescent="0.25">
      <c r="A47" s="11">
        <v>46</v>
      </c>
      <c r="B47" s="11" t="s">
        <v>19</v>
      </c>
      <c r="C47" s="44" t="s">
        <v>100</v>
      </c>
      <c r="D47" s="48"/>
      <c r="E47" s="51"/>
      <c r="F47" s="14" t="s">
        <v>487</v>
      </c>
      <c r="G47" s="15">
        <v>1000</v>
      </c>
      <c r="H47" s="15">
        <v>1000</v>
      </c>
      <c r="I47" s="16"/>
      <c r="J47" s="17"/>
      <c r="K47" s="18">
        <v>11320</v>
      </c>
      <c r="L47" s="19" t="s">
        <v>483</v>
      </c>
    </row>
    <row r="48" spans="1:13" ht="39" hidden="1" x14ac:dyDescent="0.25">
      <c r="A48" s="11">
        <v>47</v>
      </c>
      <c r="B48" s="11" t="s">
        <v>19</v>
      </c>
      <c r="C48" s="44" t="s">
        <v>101</v>
      </c>
      <c r="D48" s="48"/>
      <c r="E48" s="30"/>
      <c r="F48" s="14" t="s">
        <v>487</v>
      </c>
      <c r="G48" s="15">
        <v>1000</v>
      </c>
      <c r="H48" s="15">
        <v>1000</v>
      </c>
      <c r="I48" s="16"/>
      <c r="J48" s="17"/>
      <c r="K48" s="18">
        <v>34005</v>
      </c>
      <c r="L48" s="19" t="s">
        <v>483</v>
      </c>
    </row>
    <row r="49" spans="1:13" ht="39" hidden="1" x14ac:dyDescent="0.25">
      <c r="A49" s="11">
        <v>48</v>
      </c>
      <c r="B49" s="11" t="s">
        <v>19</v>
      </c>
      <c r="C49" s="44" t="s">
        <v>102</v>
      </c>
      <c r="D49" s="54"/>
      <c r="E49" s="30"/>
      <c r="F49" s="14" t="s">
        <v>487</v>
      </c>
      <c r="G49" s="15">
        <v>4000</v>
      </c>
      <c r="H49" s="15">
        <v>4000</v>
      </c>
      <c r="I49" s="16"/>
      <c r="J49" s="17"/>
      <c r="K49" s="18">
        <v>135840</v>
      </c>
      <c r="L49" s="19" t="s">
        <v>483</v>
      </c>
    </row>
    <row r="50" spans="1:13" ht="51.75" hidden="1" x14ac:dyDescent="0.25">
      <c r="A50" s="11">
        <v>49</v>
      </c>
      <c r="B50" s="11" t="s">
        <v>103</v>
      </c>
      <c r="C50" s="44" t="s">
        <v>104</v>
      </c>
      <c r="D50" s="48"/>
      <c r="E50" s="30"/>
      <c r="F50" s="14" t="s">
        <v>487</v>
      </c>
      <c r="G50" s="15">
        <v>600</v>
      </c>
      <c r="H50" s="15">
        <v>600</v>
      </c>
      <c r="I50" s="16"/>
      <c r="J50" s="17"/>
      <c r="K50" s="18">
        <v>44040</v>
      </c>
      <c r="L50" s="19" t="s">
        <v>483</v>
      </c>
    </row>
    <row r="51" spans="1:13" ht="51.75" hidden="1" x14ac:dyDescent="0.25">
      <c r="A51" s="11">
        <v>50</v>
      </c>
      <c r="B51" s="11" t="s">
        <v>103</v>
      </c>
      <c r="C51" s="44" t="s">
        <v>105</v>
      </c>
      <c r="D51" s="48"/>
      <c r="E51" s="30"/>
      <c r="F51" s="14" t="s">
        <v>487</v>
      </c>
      <c r="G51" s="15">
        <v>300</v>
      </c>
      <c r="H51" s="15">
        <v>300</v>
      </c>
      <c r="I51" s="16"/>
      <c r="J51" s="17"/>
      <c r="K51" s="18">
        <v>32982</v>
      </c>
      <c r="L51" s="19" t="s">
        <v>483</v>
      </c>
    </row>
    <row r="52" spans="1:13" ht="51.75" hidden="1" x14ac:dyDescent="0.25">
      <c r="A52" s="11">
        <v>51</v>
      </c>
      <c r="B52" s="11" t="s">
        <v>103</v>
      </c>
      <c r="C52" s="44" t="s">
        <v>106</v>
      </c>
      <c r="D52" s="48"/>
      <c r="E52" s="30"/>
      <c r="F52" s="14" t="s">
        <v>487</v>
      </c>
      <c r="G52" s="15">
        <v>600</v>
      </c>
      <c r="H52" s="15">
        <v>600</v>
      </c>
      <c r="I52" s="16"/>
      <c r="J52" s="17"/>
      <c r="K52" s="18">
        <v>87888</v>
      </c>
      <c r="L52" s="19" t="s">
        <v>483</v>
      </c>
    </row>
    <row r="53" spans="1:13" ht="51.75" hidden="1" x14ac:dyDescent="0.25">
      <c r="A53" s="11">
        <v>52</v>
      </c>
      <c r="B53" s="11" t="s">
        <v>103</v>
      </c>
      <c r="C53" s="44" t="s">
        <v>107</v>
      </c>
      <c r="D53" s="48"/>
      <c r="E53" s="30"/>
      <c r="F53" s="14" t="s">
        <v>487</v>
      </c>
      <c r="G53" s="15">
        <v>200</v>
      </c>
      <c r="H53" s="15">
        <v>200</v>
      </c>
      <c r="I53" s="16"/>
      <c r="J53" s="17"/>
      <c r="K53" s="18">
        <v>35140</v>
      </c>
      <c r="L53" s="19" t="s">
        <v>483</v>
      </c>
    </row>
    <row r="54" spans="1:13" ht="51.75" hidden="1" x14ac:dyDescent="0.25">
      <c r="A54" s="11">
        <v>53</v>
      </c>
      <c r="B54" s="11" t="s">
        <v>103</v>
      </c>
      <c r="C54" s="44" t="s">
        <v>108</v>
      </c>
      <c r="D54" s="48"/>
      <c r="E54" s="30"/>
      <c r="F54" s="14" t="s">
        <v>487</v>
      </c>
      <c r="G54" s="15">
        <v>200</v>
      </c>
      <c r="H54" s="15">
        <v>200</v>
      </c>
      <c r="I54" s="16"/>
      <c r="J54" s="17"/>
      <c r="K54" s="18">
        <v>58526</v>
      </c>
      <c r="L54" s="19" t="s">
        <v>483</v>
      </c>
    </row>
    <row r="55" spans="1:13" ht="153" x14ac:dyDescent="0.25">
      <c r="A55" s="73">
        <v>54</v>
      </c>
      <c r="B55" s="73" t="s">
        <v>20</v>
      </c>
      <c r="C55" s="74" t="s">
        <v>109</v>
      </c>
      <c r="D55" s="65" t="s">
        <v>506</v>
      </c>
      <c r="E55" s="70" t="s">
        <v>507</v>
      </c>
      <c r="F55" s="80" t="s">
        <v>550</v>
      </c>
      <c r="G55" s="76">
        <v>20000</v>
      </c>
      <c r="H55" s="76">
        <v>20000</v>
      </c>
      <c r="I55" s="77">
        <v>24</v>
      </c>
      <c r="J55" s="90">
        <f>SUM(H55*I55)</f>
        <v>480000</v>
      </c>
      <c r="K55" s="91">
        <v>429799.99999999994</v>
      </c>
      <c r="L55" s="92" t="s">
        <v>552</v>
      </c>
      <c r="M55" s="93" t="s">
        <v>483</v>
      </c>
    </row>
    <row r="56" spans="1:13" ht="39" hidden="1" x14ac:dyDescent="0.25">
      <c r="A56" s="11">
        <v>55</v>
      </c>
      <c r="B56" s="11" t="s">
        <v>110</v>
      </c>
      <c r="C56" s="44" t="s">
        <v>111</v>
      </c>
      <c r="D56" s="31"/>
      <c r="E56" s="30"/>
      <c r="F56" s="14" t="s">
        <v>487</v>
      </c>
      <c r="G56" s="15">
        <v>5000</v>
      </c>
      <c r="H56" s="15">
        <v>5000</v>
      </c>
      <c r="I56" s="16"/>
      <c r="J56" s="17"/>
      <c r="K56" s="18">
        <v>23250</v>
      </c>
      <c r="L56" s="19" t="s">
        <v>483</v>
      </c>
    </row>
    <row r="57" spans="1:13" ht="39" hidden="1" x14ac:dyDescent="0.25">
      <c r="A57" s="11">
        <v>56</v>
      </c>
      <c r="B57" s="11" t="s">
        <v>112</v>
      </c>
      <c r="C57" s="44" t="s">
        <v>113</v>
      </c>
      <c r="D57" s="31"/>
      <c r="E57" s="30"/>
      <c r="F57" s="14" t="s">
        <v>487</v>
      </c>
      <c r="G57" s="15">
        <v>50</v>
      </c>
      <c r="H57" s="15">
        <v>50</v>
      </c>
      <c r="I57" s="16"/>
      <c r="J57" s="17"/>
      <c r="K57" s="18">
        <v>490.00000000000006</v>
      </c>
      <c r="L57" s="19" t="s">
        <v>483</v>
      </c>
    </row>
    <row r="58" spans="1:13" ht="26.25" hidden="1" x14ac:dyDescent="0.25">
      <c r="A58" s="11">
        <v>57</v>
      </c>
      <c r="B58" s="11" t="s">
        <v>114</v>
      </c>
      <c r="C58" s="44" t="s">
        <v>115</v>
      </c>
      <c r="D58" s="31"/>
      <c r="E58" s="30"/>
      <c r="F58" s="14" t="s">
        <v>487</v>
      </c>
      <c r="G58" s="15">
        <v>160000</v>
      </c>
      <c r="H58" s="15">
        <v>160000</v>
      </c>
      <c r="I58" s="16"/>
      <c r="J58" s="17"/>
      <c r="K58" s="18">
        <v>124800</v>
      </c>
      <c r="L58" s="19" t="s">
        <v>483</v>
      </c>
    </row>
    <row r="59" spans="1:13" ht="26.25" hidden="1" x14ac:dyDescent="0.25">
      <c r="A59" s="11">
        <v>58</v>
      </c>
      <c r="B59" s="11" t="s">
        <v>114</v>
      </c>
      <c r="C59" s="44" t="s">
        <v>116</v>
      </c>
      <c r="D59" s="31"/>
      <c r="E59" s="30"/>
      <c r="F59" s="14" t="s">
        <v>487</v>
      </c>
      <c r="G59" s="15">
        <v>60000</v>
      </c>
      <c r="H59" s="15">
        <v>60000</v>
      </c>
      <c r="I59" s="16"/>
      <c r="J59" s="17"/>
      <c r="K59" s="18">
        <v>42600</v>
      </c>
      <c r="L59" s="19" t="s">
        <v>483</v>
      </c>
    </row>
    <row r="60" spans="1:13" ht="26.25" hidden="1" x14ac:dyDescent="0.25">
      <c r="A60" s="11">
        <v>59</v>
      </c>
      <c r="B60" s="11" t="s">
        <v>114</v>
      </c>
      <c r="C60" s="44" t="s">
        <v>117</v>
      </c>
      <c r="D60" s="31"/>
      <c r="E60" s="30"/>
      <c r="F60" s="14" t="s">
        <v>487</v>
      </c>
      <c r="G60" s="15">
        <v>25000</v>
      </c>
      <c r="H60" s="15">
        <v>25000</v>
      </c>
      <c r="I60" s="16"/>
      <c r="J60" s="17"/>
      <c r="K60" s="18">
        <v>24000</v>
      </c>
      <c r="L60" s="19" t="s">
        <v>483</v>
      </c>
    </row>
    <row r="61" spans="1:13" ht="39" hidden="1" x14ac:dyDescent="0.25">
      <c r="A61" s="11">
        <v>60</v>
      </c>
      <c r="B61" s="11" t="s">
        <v>118</v>
      </c>
      <c r="C61" s="44" t="s">
        <v>119</v>
      </c>
      <c r="D61" s="31"/>
      <c r="E61" s="30"/>
      <c r="F61" s="14" t="s">
        <v>487</v>
      </c>
      <c r="G61" s="15">
        <v>1500</v>
      </c>
      <c r="H61" s="15">
        <v>1500</v>
      </c>
      <c r="I61" s="16"/>
      <c r="J61" s="17"/>
      <c r="K61" s="18">
        <v>6270</v>
      </c>
      <c r="L61" s="19" t="s">
        <v>483</v>
      </c>
    </row>
    <row r="62" spans="1:13" ht="39" hidden="1" x14ac:dyDescent="0.25">
      <c r="A62" s="11">
        <v>61</v>
      </c>
      <c r="B62" s="11" t="s">
        <v>120</v>
      </c>
      <c r="C62" s="44" t="s">
        <v>121</v>
      </c>
      <c r="D62" s="31"/>
      <c r="E62" s="30"/>
      <c r="F62" s="14" t="s">
        <v>487</v>
      </c>
      <c r="G62" s="15">
        <v>80000</v>
      </c>
      <c r="H62" s="15">
        <v>80000</v>
      </c>
      <c r="I62" s="16"/>
      <c r="J62" s="17"/>
      <c r="K62" s="18">
        <v>70400</v>
      </c>
      <c r="L62" s="19" t="s">
        <v>483</v>
      </c>
    </row>
    <row r="63" spans="1:13" ht="39" hidden="1" x14ac:dyDescent="0.25">
      <c r="A63" s="11">
        <v>62</v>
      </c>
      <c r="B63" s="11" t="s">
        <v>122</v>
      </c>
      <c r="C63" s="44" t="s">
        <v>123</v>
      </c>
      <c r="D63" s="31"/>
      <c r="E63" s="30"/>
      <c r="F63" s="14" t="s">
        <v>487</v>
      </c>
      <c r="G63" s="15">
        <v>90000</v>
      </c>
      <c r="H63" s="15">
        <v>90000</v>
      </c>
      <c r="I63" s="16"/>
      <c r="J63" s="17"/>
      <c r="K63" s="18">
        <v>75600</v>
      </c>
      <c r="L63" s="19" t="s">
        <v>483</v>
      </c>
    </row>
    <row r="64" spans="1:13" ht="26.25" hidden="1" x14ac:dyDescent="0.25">
      <c r="A64" s="11">
        <v>63</v>
      </c>
      <c r="B64" s="11" t="s">
        <v>124</v>
      </c>
      <c r="C64" s="44" t="s">
        <v>125</v>
      </c>
      <c r="D64" s="31"/>
      <c r="E64" s="30"/>
      <c r="F64" s="14" t="s">
        <v>487</v>
      </c>
      <c r="G64" s="15">
        <v>2500</v>
      </c>
      <c r="H64" s="15">
        <v>2500</v>
      </c>
      <c r="I64" s="16"/>
      <c r="J64" s="17"/>
      <c r="K64" s="18">
        <v>3300</v>
      </c>
      <c r="L64" s="19" t="s">
        <v>483</v>
      </c>
    </row>
    <row r="65" spans="1:13" ht="26.25" hidden="1" x14ac:dyDescent="0.25">
      <c r="A65" s="11">
        <v>64</v>
      </c>
      <c r="B65" s="11" t="s">
        <v>124</v>
      </c>
      <c r="C65" s="44" t="s">
        <v>126</v>
      </c>
      <c r="D65" s="31"/>
      <c r="E65" s="30"/>
      <c r="F65" s="14" t="s">
        <v>487</v>
      </c>
      <c r="G65" s="15">
        <v>50000</v>
      </c>
      <c r="H65" s="15">
        <v>50000</v>
      </c>
      <c r="I65" s="16"/>
      <c r="J65" s="17"/>
      <c r="K65" s="18">
        <v>66000</v>
      </c>
      <c r="L65" s="19" t="s">
        <v>483</v>
      </c>
    </row>
    <row r="66" spans="1:13" ht="26.25" hidden="1" x14ac:dyDescent="0.25">
      <c r="A66" s="11">
        <v>65</v>
      </c>
      <c r="B66" s="11" t="s">
        <v>127</v>
      </c>
      <c r="C66" s="44" t="s">
        <v>128</v>
      </c>
      <c r="D66" s="31"/>
      <c r="E66" s="30"/>
      <c r="F66" s="14" t="s">
        <v>487</v>
      </c>
      <c r="G66" s="15">
        <v>4000</v>
      </c>
      <c r="H66" s="15">
        <v>4000</v>
      </c>
      <c r="I66" s="16"/>
      <c r="J66" s="17"/>
      <c r="K66" s="18">
        <v>37920</v>
      </c>
      <c r="L66" s="19" t="s">
        <v>483</v>
      </c>
    </row>
    <row r="67" spans="1:13" ht="26.25" hidden="1" x14ac:dyDescent="0.25">
      <c r="A67" s="11">
        <v>66</v>
      </c>
      <c r="B67" s="11" t="s">
        <v>129</v>
      </c>
      <c r="C67" s="44" t="s">
        <v>130</v>
      </c>
      <c r="D67" s="48"/>
      <c r="E67" s="51"/>
      <c r="F67" s="14" t="s">
        <v>487</v>
      </c>
      <c r="G67" s="15">
        <v>1000</v>
      </c>
      <c r="H67" s="15">
        <v>1000</v>
      </c>
      <c r="I67" s="16"/>
      <c r="J67" s="17"/>
      <c r="K67" s="18">
        <v>4740</v>
      </c>
      <c r="L67" s="19" t="s">
        <v>483</v>
      </c>
    </row>
    <row r="68" spans="1:13" ht="26.25" hidden="1" x14ac:dyDescent="0.25">
      <c r="A68" s="11">
        <v>67</v>
      </c>
      <c r="B68" s="11" t="s">
        <v>131</v>
      </c>
      <c r="C68" s="44" t="s">
        <v>132</v>
      </c>
      <c r="D68" s="31"/>
      <c r="E68" s="30"/>
      <c r="F68" s="14" t="s">
        <v>487</v>
      </c>
      <c r="G68" s="15">
        <v>400</v>
      </c>
      <c r="H68" s="15">
        <v>400</v>
      </c>
      <c r="I68" s="16"/>
      <c r="J68" s="17"/>
      <c r="K68" s="18">
        <v>4788</v>
      </c>
      <c r="L68" s="19" t="s">
        <v>483</v>
      </c>
    </row>
    <row r="69" spans="1:13" ht="26.25" hidden="1" x14ac:dyDescent="0.25">
      <c r="A69" s="11">
        <v>68</v>
      </c>
      <c r="B69" s="11" t="s">
        <v>133</v>
      </c>
      <c r="C69" s="44" t="s">
        <v>134</v>
      </c>
      <c r="D69" s="31"/>
      <c r="E69" s="30"/>
      <c r="F69" s="14" t="s">
        <v>487</v>
      </c>
      <c r="G69" s="15">
        <v>250000</v>
      </c>
      <c r="H69" s="15">
        <v>250000</v>
      </c>
      <c r="I69" s="16"/>
      <c r="J69" s="17"/>
      <c r="K69" s="18">
        <v>190000</v>
      </c>
      <c r="L69" s="19" t="s">
        <v>483</v>
      </c>
    </row>
    <row r="70" spans="1:13" ht="26.25" hidden="1" x14ac:dyDescent="0.25">
      <c r="A70" s="11">
        <v>69</v>
      </c>
      <c r="B70" s="11" t="s">
        <v>133</v>
      </c>
      <c r="C70" s="44" t="s">
        <v>135</v>
      </c>
      <c r="D70" s="31"/>
      <c r="E70" s="30"/>
      <c r="F70" s="14" t="s">
        <v>487</v>
      </c>
      <c r="G70" s="15">
        <v>750000</v>
      </c>
      <c r="H70" s="15">
        <v>750000</v>
      </c>
      <c r="I70" s="16"/>
      <c r="J70" s="17"/>
      <c r="K70" s="18">
        <v>690000</v>
      </c>
      <c r="L70" s="19" t="s">
        <v>483</v>
      </c>
    </row>
    <row r="71" spans="1:13" ht="26.25" hidden="1" x14ac:dyDescent="0.25">
      <c r="A71" s="11">
        <v>70</v>
      </c>
      <c r="B71" s="11" t="s">
        <v>136</v>
      </c>
      <c r="C71" s="44" t="s">
        <v>137</v>
      </c>
      <c r="D71" s="48"/>
      <c r="E71" s="30"/>
      <c r="F71" s="14" t="s">
        <v>487</v>
      </c>
      <c r="G71" s="15">
        <v>5000</v>
      </c>
      <c r="H71" s="15">
        <v>5000</v>
      </c>
      <c r="I71" s="16"/>
      <c r="J71" s="17"/>
      <c r="K71" s="18">
        <v>5900</v>
      </c>
      <c r="L71" s="19" t="s">
        <v>483</v>
      </c>
    </row>
    <row r="72" spans="1:13" ht="26.25" hidden="1" x14ac:dyDescent="0.25">
      <c r="A72" s="11">
        <v>71</v>
      </c>
      <c r="B72" s="11" t="s">
        <v>138</v>
      </c>
      <c r="C72" s="44" t="s">
        <v>139</v>
      </c>
      <c r="D72" s="48"/>
      <c r="E72" s="30"/>
      <c r="F72" s="14" t="s">
        <v>487</v>
      </c>
      <c r="G72" s="15">
        <v>3000</v>
      </c>
      <c r="H72" s="15">
        <v>3000</v>
      </c>
      <c r="I72" s="16"/>
      <c r="J72" s="17"/>
      <c r="K72" s="18"/>
      <c r="L72" s="19" t="s">
        <v>483</v>
      </c>
    </row>
    <row r="73" spans="1:13" ht="26.25" hidden="1" x14ac:dyDescent="0.25">
      <c r="A73" s="11">
        <v>72</v>
      </c>
      <c r="B73" s="11" t="s">
        <v>140</v>
      </c>
      <c r="C73" s="44" t="s">
        <v>141</v>
      </c>
      <c r="D73" s="31"/>
      <c r="E73" s="30"/>
      <c r="F73" s="14" t="s">
        <v>487</v>
      </c>
      <c r="G73" s="15">
        <v>600</v>
      </c>
      <c r="H73" s="15">
        <v>600</v>
      </c>
      <c r="I73" s="16"/>
      <c r="J73" s="17"/>
      <c r="K73" s="18">
        <v>3540</v>
      </c>
      <c r="L73" s="19" t="s">
        <v>483</v>
      </c>
    </row>
    <row r="74" spans="1:13" ht="26.25" hidden="1" x14ac:dyDescent="0.25">
      <c r="A74" s="11">
        <v>73</v>
      </c>
      <c r="B74" s="11" t="s">
        <v>142</v>
      </c>
      <c r="C74" s="44" t="s">
        <v>143</v>
      </c>
      <c r="D74" s="48"/>
      <c r="E74" s="30"/>
      <c r="F74" s="14" t="s">
        <v>487</v>
      </c>
      <c r="G74" s="15">
        <v>4000</v>
      </c>
      <c r="H74" s="15">
        <v>4000</v>
      </c>
      <c r="I74" s="49"/>
      <c r="J74" s="17"/>
      <c r="K74" s="18">
        <v>14560</v>
      </c>
      <c r="L74" s="19" t="s">
        <v>483</v>
      </c>
    </row>
    <row r="75" spans="1:13" ht="26.25" x14ac:dyDescent="0.25">
      <c r="A75" s="73">
        <v>74</v>
      </c>
      <c r="B75" s="73" t="s">
        <v>144</v>
      </c>
      <c r="C75" s="74" t="s">
        <v>145</v>
      </c>
      <c r="D75" s="62" t="s">
        <v>508</v>
      </c>
      <c r="E75" s="65" t="s">
        <v>509</v>
      </c>
      <c r="F75" s="75" t="s">
        <v>550</v>
      </c>
      <c r="G75" s="76">
        <v>500</v>
      </c>
      <c r="H75" s="76">
        <v>500</v>
      </c>
      <c r="I75" s="77">
        <v>98</v>
      </c>
      <c r="J75" s="90">
        <f>SUM(H75*I75)</f>
        <v>49000</v>
      </c>
      <c r="K75" s="91">
        <v>27500</v>
      </c>
      <c r="L75" s="92" t="s">
        <v>552</v>
      </c>
      <c r="M75" s="93" t="s">
        <v>483</v>
      </c>
    </row>
    <row r="76" spans="1:13" ht="26.25" x14ac:dyDescent="0.25">
      <c r="A76" s="73">
        <v>75</v>
      </c>
      <c r="B76" s="73" t="s">
        <v>146</v>
      </c>
      <c r="C76" s="74" t="s">
        <v>147</v>
      </c>
      <c r="D76" s="62" t="s">
        <v>510</v>
      </c>
      <c r="E76" s="65" t="s">
        <v>494</v>
      </c>
      <c r="F76" s="75" t="s">
        <v>550</v>
      </c>
      <c r="G76" s="76">
        <v>4000</v>
      </c>
      <c r="H76" s="76">
        <v>4000</v>
      </c>
      <c r="I76" s="79">
        <v>3.05</v>
      </c>
      <c r="J76" s="90">
        <f>SUM(H76*I76)</f>
        <v>12200</v>
      </c>
      <c r="K76" s="91">
        <v>12200</v>
      </c>
      <c r="L76" s="92" t="s">
        <v>552</v>
      </c>
      <c r="M76" s="93" t="s">
        <v>483</v>
      </c>
    </row>
    <row r="77" spans="1:13" ht="26.25" hidden="1" x14ac:dyDescent="0.25">
      <c r="A77" s="11">
        <v>76</v>
      </c>
      <c r="B77" s="11" t="s">
        <v>148</v>
      </c>
      <c r="C77" s="44" t="s">
        <v>149</v>
      </c>
      <c r="D77" s="31"/>
      <c r="E77" s="30"/>
      <c r="F77" s="14" t="s">
        <v>487</v>
      </c>
      <c r="G77" s="15">
        <v>1800</v>
      </c>
      <c r="H77" s="15">
        <v>1800</v>
      </c>
      <c r="I77" s="16"/>
      <c r="J77" s="17"/>
      <c r="K77" s="18">
        <v>8388</v>
      </c>
      <c r="L77" s="19" t="s">
        <v>483</v>
      </c>
    </row>
    <row r="78" spans="1:13" ht="26.25" hidden="1" x14ac:dyDescent="0.25">
      <c r="A78" s="11">
        <v>77</v>
      </c>
      <c r="B78" s="11" t="s">
        <v>150</v>
      </c>
      <c r="C78" s="44" t="s">
        <v>151</v>
      </c>
      <c r="D78" s="31"/>
      <c r="E78" s="30"/>
      <c r="F78" s="14" t="s">
        <v>487</v>
      </c>
      <c r="G78" s="15">
        <v>50</v>
      </c>
      <c r="H78" s="15">
        <v>50</v>
      </c>
      <c r="I78" s="16"/>
      <c r="J78" s="17"/>
      <c r="K78" s="18">
        <v>6100</v>
      </c>
      <c r="L78" s="19" t="s">
        <v>483</v>
      </c>
    </row>
    <row r="79" spans="1:13" ht="26.25" x14ac:dyDescent="0.25">
      <c r="A79" s="73">
        <v>78</v>
      </c>
      <c r="B79" s="73" t="s">
        <v>152</v>
      </c>
      <c r="C79" s="74" t="s">
        <v>153</v>
      </c>
      <c r="D79" s="62" t="s">
        <v>511</v>
      </c>
      <c r="E79" s="65" t="s">
        <v>498</v>
      </c>
      <c r="F79" s="75" t="s">
        <v>550</v>
      </c>
      <c r="G79" s="76">
        <v>300</v>
      </c>
      <c r="H79" s="76">
        <v>300</v>
      </c>
      <c r="I79" s="79">
        <v>60.7</v>
      </c>
      <c r="J79" s="90">
        <f>SUM(H79*I79)</f>
        <v>18210</v>
      </c>
      <c r="K79" s="91">
        <v>18210</v>
      </c>
      <c r="L79" s="92" t="s">
        <v>552</v>
      </c>
      <c r="M79" s="93" t="s">
        <v>483</v>
      </c>
    </row>
    <row r="80" spans="1:13" ht="26.25" hidden="1" x14ac:dyDescent="0.25">
      <c r="A80" s="11">
        <v>79</v>
      </c>
      <c r="B80" s="11" t="s">
        <v>154</v>
      </c>
      <c r="C80" s="44" t="s">
        <v>155</v>
      </c>
      <c r="D80" s="31"/>
      <c r="E80" s="30"/>
      <c r="F80" s="14" t="s">
        <v>487</v>
      </c>
      <c r="G80" s="15">
        <v>3000</v>
      </c>
      <c r="H80" s="15">
        <v>3000</v>
      </c>
      <c r="I80" s="16"/>
      <c r="J80" s="17"/>
      <c r="K80" s="18">
        <v>3300.0000000000005</v>
      </c>
      <c r="L80" s="19" t="s">
        <v>483</v>
      </c>
    </row>
    <row r="81" spans="1:12" ht="26.25" hidden="1" x14ac:dyDescent="0.25">
      <c r="A81" s="11">
        <v>80</v>
      </c>
      <c r="B81" s="11" t="s">
        <v>156</v>
      </c>
      <c r="C81" s="44" t="s">
        <v>157</v>
      </c>
      <c r="D81" s="31"/>
      <c r="E81" s="30"/>
      <c r="F81" s="14" t="s">
        <v>487</v>
      </c>
      <c r="G81" s="15">
        <v>150</v>
      </c>
      <c r="H81" s="15">
        <v>150</v>
      </c>
      <c r="I81" s="16"/>
      <c r="J81" s="17"/>
      <c r="K81" s="18">
        <v>2322</v>
      </c>
      <c r="L81" s="19" t="s">
        <v>483</v>
      </c>
    </row>
    <row r="82" spans="1:12" ht="26.25" hidden="1" x14ac:dyDescent="0.25">
      <c r="A82" s="11">
        <v>81</v>
      </c>
      <c r="B82" s="11" t="s">
        <v>158</v>
      </c>
      <c r="C82" s="44" t="s">
        <v>159</v>
      </c>
      <c r="D82" s="31"/>
      <c r="E82" s="30"/>
      <c r="F82" s="14" t="s">
        <v>487</v>
      </c>
      <c r="G82" s="15">
        <v>10</v>
      </c>
      <c r="H82" s="15">
        <v>10</v>
      </c>
      <c r="I82" s="16"/>
      <c r="J82" s="17"/>
      <c r="K82" s="18">
        <v>2053.1</v>
      </c>
      <c r="L82" s="19" t="s">
        <v>483</v>
      </c>
    </row>
    <row r="83" spans="1:12" ht="26.25" hidden="1" x14ac:dyDescent="0.25">
      <c r="A83" s="11">
        <v>82</v>
      </c>
      <c r="B83" s="11" t="s">
        <v>160</v>
      </c>
      <c r="C83" s="44" t="s">
        <v>161</v>
      </c>
      <c r="D83" s="48"/>
      <c r="E83" s="30"/>
      <c r="F83" s="14" t="s">
        <v>487</v>
      </c>
      <c r="G83" s="15">
        <v>100</v>
      </c>
      <c r="H83" s="15">
        <v>100</v>
      </c>
      <c r="I83" s="16"/>
      <c r="J83" s="17"/>
      <c r="K83" s="18">
        <v>5600</v>
      </c>
      <c r="L83" s="19" t="s">
        <v>483</v>
      </c>
    </row>
    <row r="84" spans="1:12" ht="26.25" hidden="1" x14ac:dyDescent="0.25">
      <c r="A84" s="11">
        <v>83</v>
      </c>
      <c r="B84" s="11" t="s">
        <v>162</v>
      </c>
      <c r="C84" s="44" t="s">
        <v>163</v>
      </c>
      <c r="D84" s="48"/>
      <c r="E84" s="30"/>
      <c r="F84" s="14" t="s">
        <v>487</v>
      </c>
      <c r="G84" s="15">
        <v>600</v>
      </c>
      <c r="H84" s="15">
        <v>600</v>
      </c>
      <c r="I84" s="16"/>
      <c r="J84" s="17"/>
      <c r="K84" s="18">
        <v>9546</v>
      </c>
      <c r="L84" s="19" t="s">
        <v>483</v>
      </c>
    </row>
    <row r="85" spans="1:12" ht="26.25" hidden="1" x14ac:dyDescent="0.25">
      <c r="A85" s="11">
        <v>84</v>
      </c>
      <c r="B85" s="11" t="s">
        <v>162</v>
      </c>
      <c r="C85" s="44" t="s">
        <v>164</v>
      </c>
      <c r="D85" s="48"/>
      <c r="E85" s="30"/>
      <c r="F85" s="14" t="s">
        <v>487</v>
      </c>
      <c r="G85" s="15">
        <v>800</v>
      </c>
      <c r="H85" s="15">
        <v>800</v>
      </c>
      <c r="I85" s="16"/>
      <c r="J85" s="17"/>
      <c r="K85" s="18">
        <v>12728</v>
      </c>
      <c r="L85" s="19" t="s">
        <v>483</v>
      </c>
    </row>
    <row r="86" spans="1:12" ht="26.25" hidden="1" x14ac:dyDescent="0.25">
      <c r="A86" s="11">
        <v>85</v>
      </c>
      <c r="B86" s="11" t="s">
        <v>165</v>
      </c>
      <c r="C86" s="44" t="s">
        <v>166</v>
      </c>
      <c r="D86" s="53"/>
      <c r="E86" s="30"/>
      <c r="F86" s="14" t="s">
        <v>487</v>
      </c>
      <c r="G86" s="15">
        <v>4000</v>
      </c>
      <c r="H86" s="15">
        <v>4000</v>
      </c>
      <c r="I86" s="16"/>
      <c r="J86" s="17"/>
      <c r="K86" s="18">
        <v>32000</v>
      </c>
      <c r="L86" s="19" t="s">
        <v>483</v>
      </c>
    </row>
    <row r="87" spans="1:12" ht="26.25" hidden="1" x14ac:dyDescent="0.25">
      <c r="A87" s="11">
        <v>86</v>
      </c>
      <c r="B87" s="11" t="s">
        <v>165</v>
      </c>
      <c r="C87" s="44" t="s">
        <v>167</v>
      </c>
      <c r="D87" s="31"/>
      <c r="E87" s="30"/>
      <c r="F87" s="14" t="s">
        <v>487</v>
      </c>
      <c r="G87" s="15">
        <v>2000</v>
      </c>
      <c r="H87" s="15">
        <v>2000</v>
      </c>
      <c r="I87" s="16"/>
      <c r="J87" s="17"/>
      <c r="K87" s="18">
        <v>12700</v>
      </c>
      <c r="L87" s="19" t="s">
        <v>483</v>
      </c>
    </row>
    <row r="88" spans="1:12" ht="26.25" hidden="1" x14ac:dyDescent="0.25">
      <c r="A88" s="11">
        <v>87</v>
      </c>
      <c r="B88" s="11" t="s">
        <v>168</v>
      </c>
      <c r="C88" s="44" t="s">
        <v>169</v>
      </c>
      <c r="D88" s="31"/>
      <c r="E88" s="30"/>
      <c r="F88" s="14" t="s">
        <v>487</v>
      </c>
      <c r="G88" s="15">
        <v>2000</v>
      </c>
      <c r="H88" s="15">
        <v>2000</v>
      </c>
      <c r="I88" s="16"/>
      <c r="J88" s="17"/>
      <c r="K88" s="18">
        <v>3680</v>
      </c>
      <c r="L88" s="19" t="s">
        <v>483</v>
      </c>
    </row>
    <row r="89" spans="1:12" ht="26.25" hidden="1" x14ac:dyDescent="0.25">
      <c r="A89" s="11">
        <v>88</v>
      </c>
      <c r="B89" s="11" t="s">
        <v>170</v>
      </c>
      <c r="C89" s="44" t="s">
        <v>171</v>
      </c>
      <c r="D89" s="48"/>
      <c r="E89" s="30"/>
      <c r="F89" s="14" t="s">
        <v>487</v>
      </c>
      <c r="G89" s="15">
        <v>1500</v>
      </c>
      <c r="H89" s="15">
        <v>1500</v>
      </c>
      <c r="I89" s="16"/>
      <c r="J89" s="17"/>
      <c r="K89" s="18">
        <v>17355</v>
      </c>
      <c r="L89" s="19" t="s">
        <v>483</v>
      </c>
    </row>
    <row r="90" spans="1:12" ht="26.25" hidden="1" x14ac:dyDescent="0.25">
      <c r="A90" s="11">
        <v>89</v>
      </c>
      <c r="B90" s="11" t="s">
        <v>172</v>
      </c>
      <c r="C90" s="44" t="s">
        <v>173</v>
      </c>
      <c r="D90" s="31"/>
      <c r="E90" s="30"/>
      <c r="F90" s="14" t="s">
        <v>487</v>
      </c>
      <c r="G90" s="15">
        <v>2000</v>
      </c>
      <c r="H90" s="15">
        <v>2000</v>
      </c>
      <c r="I90" s="16"/>
      <c r="J90" s="17"/>
      <c r="K90" s="18">
        <v>16600</v>
      </c>
      <c r="L90" s="19" t="s">
        <v>483</v>
      </c>
    </row>
    <row r="91" spans="1:12" hidden="1" x14ac:dyDescent="0.25">
      <c r="A91" s="11">
        <v>90</v>
      </c>
      <c r="B91" s="11" t="s">
        <v>174</v>
      </c>
      <c r="C91" s="44" t="s">
        <v>175</v>
      </c>
      <c r="D91" s="31"/>
      <c r="E91" s="30"/>
      <c r="F91" s="14" t="s">
        <v>487</v>
      </c>
      <c r="G91" s="15">
        <v>5000</v>
      </c>
      <c r="H91" s="15">
        <v>5000</v>
      </c>
      <c r="I91" s="16"/>
      <c r="J91" s="17"/>
      <c r="K91" s="18">
        <v>7000</v>
      </c>
      <c r="L91" s="19" t="s">
        <v>483</v>
      </c>
    </row>
    <row r="92" spans="1:12" ht="26.25" hidden="1" x14ac:dyDescent="0.25">
      <c r="A92" s="11">
        <v>91</v>
      </c>
      <c r="B92" s="11" t="s">
        <v>176</v>
      </c>
      <c r="C92" s="44" t="s">
        <v>177</v>
      </c>
      <c r="D92" s="31"/>
      <c r="E92" s="30"/>
      <c r="F92" s="14" t="s">
        <v>487</v>
      </c>
      <c r="G92" s="15">
        <v>20000</v>
      </c>
      <c r="H92" s="15">
        <v>20000</v>
      </c>
      <c r="I92" s="16"/>
      <c r="J92" s="17"/>
      <c r="K92" s="18">
        <v>65400</v>
      </c>
      <c r="L92" s="19" t="s">
        <v>483</v>
      </c>
    </row>
    <row r="93" spans="1:12" ht="26.25" hidden="1" x14ac:dyDescent="0.25">
      <c r="A93" s="11">
        <v>92</v>
      </c>
      <c r="B93" s="11" t="s">
        <v>176</v>
      </c>
      <c r="C93" s="44" t="s">
        <v>178</v>
      </c>
      <c r="D93" s="31"/>
      <c r="E93" s="30"/>
      <c r="F93" s="14" t="s">
        <v>487</v>
      </c>
      <c r="G93" s="15">
        <v>8000</v>
      </c>
      <c r="H93" s="15">
        <v>8000</v>
      </c>
      <c r="I93" s="16"/>
      <c r="J93" s="17"/>
      <c r="K93" s="18">
        <v>24160</v>
      </c>
      <c r="L93" s="19" t="s">
        <v>483</v>
      </c>
    </row>
    <row r="94" spans="1:12" ht="26.25" hidden="1" x14ac:dyDescent="0.25">
      <c r="A94" s="11">
        <v>93</v>
      </c>
      <c r="B94" s="11" t="s">
        <v>179</v>
      </c>
      <c r="C94" s="44" t="s">
        <v>180</v>
      </c>
      <c r="D94" s="31"/>
      <c r="E94" s="30"/>
      <c r="F94" s="14" t="s">
        <v>487</v>
      </c>
      <c r="G94" s="15">
        <v>300</v>
      </c>
      <c r="H94" s="15">
        <v>300</v>
      </c>
      <c r="I94" s="16"/>
      <c r="J94" s="17"/>
      <c r="K94" s="18">
        <v>2040</v>
      </c>
      <c r="L94" s="19" t="s">
        <v>483</v>
      </c>
    </row>
    <row r="95" spans="1:12" ht="26.25" hidden="1" x14ac:dyDescent="0.25">
      <c r="A95" s="11">
        <v>94</v>
      </c>
      <c r="B95" s="11" t="s">
        <v>181</v>
      </c>
      <c r="C95" s="44" t="s">
        <v>182</v>
      </c>
      <c r="D95" s="31"/>
      <c r="E95" s="30"/>
      <c r="F95" s="14" t="s">
        <v>487</v>
      </c>
      <c r="G95" s="15">
        <v>250</v>
      </c>
      <c r="H95" s="15">
        <v>250</v>
      </c>
      <c r="I95" s="16"/>
      <c r="J95" s="17"/>
      <c r="K95" s="18">
        <v>7517.5</v>
      </c>
      <c r="L95" s="19" t="s">
        <v>483</v>
      </c>
    </row>
    <row r="96" spans="1:12" ht="26.25" hidden="1" x14ac:dyDescent="0.25">
      <c r="A96" s="11">
        <v>95</v>
      </c>
      <c r="B96" s="11" t="s">
        <v>183</v>
      </c>
      <c r="C96" s="44" t="s">
        <v>184</v>
      </c>
      <c r="D96" s="31"/>
      <c r="E96" s="30"/>
      <c r="F96" s="14" t="s">
        <v>487</v>
      </c>
      <c r="G96" s="15">
        <v>600</v>
      </c>
      <c r="H96" s="15">
        <v>600</v>
      </c>
      <c r="I96" s="16"/>
      <c r="J96" s="17"/>
      <c r="K96" s="18">
        <v>8556</v>
      </c>
      <c r="L96" s="19" t="s">
        <v>483</v>
      </c>
    </row>
    <row r="97" spans="1:13" ht="26.25" hidden="1" x14ac:dyDescent="0.25">
      <c r="A97" s="11">
        <v>96</v>
      </c>
      <c r="B97" s="11" t="s">
        <v>185</v>
      </c>
      <c r="C97" s="44" t="s">
        <v>186</v>
      </c>
      <c r="D97" s="48"/>
      <c r="E97" s="30"/>
      <c r="F97" s="14" t="s">
        <v>487</v>
      </c>
      <c r="G97" s="15">
        <v>150</v>
      </c>
      <c r="H97" s="15">
        <v>150</v>
      </c>
      <c r="I97" s="16"/>
      <c r="J97" s="17"/>
      <c r="K97" s="18">
        <v>13752.000000000002</v>
      </c>
      <c r="L97" s="19" t="s">
        <v>483</v>
      </c>
    </row>
    <row r="98" spans="1:13" ht="23.25" hidden="1" customHeight="1" x14ac:dyDescent="0.25">
      <c r="A98" s="11">
        <v>97</v>
      </c>
      <c r="B98" s="11" t="s">
        <v>185</v>
      </c>
      <c r="C98" s="44" t="s">
        <v>187</v>
      </c>
      <c r="D98" s="60"/>
      <c r="E98" s="30"/>
      <c r="F98" s="14" t="s">
        <v>487</v>
      </c>
      <c r="G98" s="15">
        <v>500</v>
      </c>
      <c r="H98" s="15">
        <v>500</v>
      </c>
      <c r="I98" s="16"/>
      <c r="J98" s="17"/>
      <c r="K98" s="18">
        <v>3000</v>
      </c>
      <c r="L98" s="19" t="s">
        <v>483</v>
      </c>
    </row>
    <row r="99" spans="1:13" ht="26.25" hidden="1" x14ac:dyDescent="0.25">
      <c r="A99" s="11">
        <v>98</v>
      </c>
      <c r="B99" s="11" t="s">
        <v>188</v>
      </c>
      <c r="C99" s="44" t="s">
        <v>189</v>
      </c>
      <c r="D99" s="31"/>
      <c r="E99" s="30"/>
      <c r="F99" s="14" t="s">
        <v>487</v>
      </c>
      <c r="G99" s="15">
        <v>3500</v>
      </c>
      <c r="H99" s="15">
        <v>3500</v>
      </c>
      <c r="I99" s="16"/>
      <c r="J99" s="17"/>
      <c r="K99" s="18">
        <v>17430</v>
      </c>
      <c r="L99" s="19" t="s">
        <v>483</v>
      </c>
    </row>
    <row r="100" spans="1:13" ht="39" hidden="1" x14ac:dyDescent="0.25">
      <c r="A100" s="11">
        <v>99</v>
      </c>
      <c r="B100" s="11" t="s">
        <v>190</v>
      </c>
      <c r="C100" s="44" t="s">
        <v>191</v>
      </c>
      <c r="D100" s="31"/>
      <c r="E100" s="30"/>
      <c r="F100" s="14" t="s">
        <v>487</v>
      </c>
      <c r="G100" s="15">
        <v>60</v>
      </c>
      <c r="H100" s="15">
        <v>60</v>
      </c>
      <c r="I100" s="16"/>
      <c r="J100" s="17"/>
      <c r="K100" s="18">
        <v>208.20000000000002</v>
      </c>
      <c r="L100" s="19" t="s">
        <v>483</v>
      </c>
    </row>
    <row r="101" spans="1:13" ht="24" hidden="1" customHeight="1" x14ac:dyDescent="0.25">
      <c r="A101" s="11">
        <v>100</v>
      </c>
      <c r="B101" s="11" t="s">
        <v>190</v>
      </c>
      <c r="C101" s="44" t="s">
        <v>192</v>
      </c>
      <c r="D101" s="31"/>
      <c r="E101" s="30"/>
      <c r="F101" s="14" t="s">
        <v>487</v>
      </c>
      <c r="G101" s="15">
        <v>350</v>
      </c>
      <c r="H101" s="15">
        <v>350</v>
      </c>
      <c r="I101" s="16"/>
      <c r="J101" s="17"/>
      <c r="K101" s="18">
        <v>1134</v>
      </c>
      <c r="L101" s="19" t="s">
        <v>483</v>
      </c>
    </row>
    <row r="102" spans="1:13" ht="26.25" hidden="1" x14ac:dyDescent="0.25">
      <c r="A102" s="11">
        <v>101</v>
      </c>
      <c r="B102" s="11" t="s">
        <v>193</v>
      </c>
      <c r="C102" s="44" t="s">
        <v>194</v>
      </c>
      <c r="D102" s="31"/>
      <c r="E102" s="30"/>
      <c r="F102" s="14" t="s">
        <v>487</v>
      </c>
      <c r="G102" s="15">
        <v>1000</v>
      </c>
      <c r="H102" s="15">
        <v>1000</v>
      </c>
      <c r="I102" s="16"/>
      <c r="J102" s="17"/>
      <c r="K102" s="18">
        <v>16963</v>
      </c>
      <c r="L102" s="19" t="s">
        <v>483</v>
      </c>
    </row>
    <row r="103" spans="1:13" ht="26.25" hidden="1" customHeight="1" x14ac:dyDescent="0.25">
      <c r="A103" s="11">
        <v>102</v>
      </c>
      <c r="B103" s="11" t="s">
        <v>195</v>
      </c>
      <c r="C103" s="44" t="s">
        <v>196</v>
      </c>
      <c r="D103" s="48"/>
      <c r="E103" s="30"/>
      <c r="F103" s="14" t="s">
        <v>487</v>
      </c>
      <c r="G103" s="15">
        <v>80</v>
      </c>
      <c r="H103" s="15">
        <v>80</v>
      </c>
      <c r="I103" s="16"/>
      <c r="J103" s="17"/>
      <c r="K103" s="18">
        <v>7268.8</v>
      </c>
      <c r="L103" s="19" t="s">
        <v>483</v>
      </c>
    </row>
    <row r="104" spans="1:13" ht="33" hidden="1" customHeight="1" x14ac:dyDescent="0.25">
      <c r="A104" s="11">
        <v>103</v>
      </c>
      <c r="B104" s="11" t="s">
        <v>195</v>
      </c>
      <c r="C104" s="44" t="s">
        <v>197</v>
      </c>
      <c r="D104" s="48"/>
      <c r="E104" s="30"/>
      <c r="F104" s="14" t="s">
        <v>487</v>
      </c>
      <c r="G104" s="15">
        <v>100</v>
      </c>
      <c r="H104" s="15">
        <v>100</v>
      </c>
      <c r="I104" s="16"/>
      <c r="J104" s="17"/>
      <c r="K104" s="18">
        <v>27455</v>
      </c>
      <c r="L104" s="19" t="s">
        <v>483</v>
      </c>
    </row>
    <row r="105" spans="1:13" ht="26.25" hidden="1" x14ac:dyDescent="0.25">
      <c r="A105" s="11">
        <v>104</v>
      </c>
      <c r="B105" s="11" t="s">
        <v>198</v>
      </c>
      <c r="C105" s="44" t="s">
        <v>199</v>
      </c>
      <c r="D105" s="31"/>
      <c r="E105" s="30"/>
      <c r="F105" s="14" t="s">
        <v>487</v>
      </c>
      <c r="G105" s="15">
        <v>650</v>
      </c>
      <c r="H105" s="15">
        <v>650</v>
      </c>
      <c r="I105" s="16"/>
      <c r="J105" s="17"/>
      <c r="K105" s="18">
        <v>8983</v>
      </c>
      <c r="L105" s="19" t="s">
        <v>483</v>
      </c>
    </row>
    <row r="106" spans="1:13" ht="26.25" hidden="1" x14ac:dyDescent="0.25">
      <c r="A106" s="11">
        <v>105</v>
      </c>
      <c r="B106" s="11" t="s">
        <v>198</v>
      </c>
      <c r="C106" s="44" t="s">
        <v>200</v>
      </c>
      <c r="D106" s="31"/>
      <c r="E106" s="30"/>
      <c r="F106" s="14" t="s">
        <v>487</v>
      </c>
      <c r="G106" s="15">
        <v>1500</v>
      </c>
      <c r="H106" s="15">
        <v>1500</v>
      </c>
      <c r="I106" s="16"/>
      <c r="J106" s="17"/>
      <c r="K106" s="18">
        <v>43725</v>
      </c>
      <c r="L106" s="19" t="s">
        <v>483</v>
      </c>
    </row>
    <row r="107" spans="1:13" ht="26.25" hidden="1" x14ac:dyDescent="0.25">
      <c r="A107" s="11">
        <v>106</v>
      </c>
      <c r="B107" s="11" t="s">
        <v>201</v>
      </c>
      <c r="C107" s="44" t="s">
        <v>202</v>
      </c>
      <c r="D107" s="31"/>
      <c r="E107" s="30"/>
      <c r="F107" s="14" t="s">
        <v>487</v>
      </c>
      <c r="G107" s="15">
        <v>3000</v>
      </c>
      <c r="H107" s="15">
        <v>3000</v>
      </c>
      <c r="I107" s="16"/>
      <c r="J107" s="17"/>
      <c r="K107" s="18">
        <v>72000</v>
      </c>
      <c r="L107" s="19" t="s">
        <v>483</v>
      </c>
    </row>
    <row r="108" spans="1:13" ht="26.25" hidden="1" x14ac:dyDescent="0.25">
      <c r="A108" s="11">
        <v>107</v>
      </c>
      <c r="B108" s="11" t="s">
        <v>203</v>
      </c>
      <c r="C108" s="44" t="s">
        <v>204</v>
      </c>
      <c r="D108" s="48"/>
      <c r="E108" s="58"/>
      <c r="F108" s="14" t="s">
        <v>487</v>
      </c>
      <c r="G108" s="15">
        <v>4800</v>
      </c>
      <c r="H108" s="15">
        <v>4800</v>
      </c>
      <c r="I108" s="17"/>
      <c r="J108" s="17"/>
      <c r="K108" s="18">
        <v>11568</v>
      </c>
      <c r="L108" s="19" t="s">
        <v>483</v>
      </c>
    </row>
    <row r="109" spans="1:13" ht="26.25" x14ac:dyDescent="0.25">
      <c r="A109" s="73">
        <v>108</v>
      </c>
      <c r="B109" s="73" t="s">
        <v>205</v>
      </c>
      <c r="C109" s="74" t="s">
        <v>206</v>
      </c>
      <c r="D109" s="62" t="s">
        <v>512</v>
      </c>
      <c r="E109" s="65" t="s">
        <v>492</v>
      </c>
      <c r="F109" s="75" t="s">
        <v>550</v>
      </c>
      <c r="G109" s="76">
        <v>2500</v>
      </c>
      <c r="H109" s="76">
        <v>2500</v>
      </c>
      <c r="I109" s="79">
        <v>30</v>
      </c>
      <c r="J109" s="90">
        <f>SUM(H109*I109)</f>
        <v>75000</v>
      </c>
      <c r="K109" s="91">
        <v>90250</v>
      </c>
      <c r="L109" s="92" t="s">
        <v>552</v>
      </c>
      <c r="M109" s="93" t="s">
        <v>483</v>
      </c>
    </row>
    <row r="110" spans="1:13" ht="26.25" hidden="1" x14ac:dyDescent="0.25">
      <c r="A110" s="11">
        <v>109</v>
      </c>
      <c r="B110" s="11" t="s">
        <v>205</v>
      </c>
      <c r="C110" s="44" t="s">
        <v>207</v>
      </c>
      <c r="D110" s="48"/>
      <c r="E110" s="30"/>
      <c r="F110" s="14" t="s">
        <v>487</v>
      </c>
      <c r="G110" s="15">
        <v>70</v>
      </c>
      <c r="H110" s="15">
        <v>70</v>
      </c>
      <c r="I110" s="16"/>
      <c r="J110" s="17"/>
      <c r="K110" s="18">
        <v>62518.400000000001</v>
      </c>
      <c r="L110" s="19" t="s">
        <v>483</v>
      </c>
    </row>
    <row r="111" spans="1:13" ht="26.25" hidden="1" x14ac:dyDescent="0.25">
      <c r="A111" s="11">
        <v>110</v>
      </c>
      <c r="B111" s="11" t="s">
        <v>205</v>
      </c>
      <c r="C111" s="44" t="s">
        <v>208</v>
      </c>
      <c r="D111" s="48"/>
      <c r="E111" s="30"/>
      <c r="F111" s="14" t="s">
        <v>487</v>
      </c>
      <c r="G111" s="15">
        <v>220</v>
      </c>
      <c r="H111" s="15">
        <v>220</v>
      </c>
      <c r="I111" s="16"/>
      <c r="J111" s="17"/>
      <c r="K111" s="18">
        <v>242382.8</v>
      </c>
      <c r="L111" s="19" t="s">
        <v>483</v>
      </c>
    </row>
    <row r="112" spans="1:13" ht="39" hidden="1" x14ac:dyDescent="0.25">
      <c r="A112" s="11">
        <v>111</v>
      </c>
      <c r="B112" s="11" t="s">
        <v>209</v>
      </c>
      <c r="C112" s="44" t="s">
        <v>210</v>
      </c>
      <c r="D112" s="48"/>
      <c r="E112" s="51"/>
      <c r="F112" s="14" t="s">
        <v>487</v>
      </c>
      <c r="G112" s="15">
        <v>12</v>
      </c>
      <c r="H112" s="15">
        <v>12</v>
      </c>
      <c r="I112" s="16"/>
      <c r="J112" s="17"/>
      <c r="K112" s="18">
        <v>10605.72</v>
      </c>
      <c r="L112" s="19" t="s">
        <v>483</v>
      </c>
    </row>
    <row r="113" spans="1:13" ht="39" hidden="1" x14ac:dyDescent="0.25">
      <c r="A113" s="11">
        <v>112</v>
      </c>
      <c r="B113" s="11" t="s">
        <v>209</v>
      </c>
      <c r="C113" s="44" t="s">
        <v>211</v>
      </c>
      <c r="D113" s="48"/>
      <c r="E113" s="30"/>
      <c r="F113" s="14" t="s">
        <v>487</v>
      </c>
      <c r="G113" s="15">
        <v>96</v>
      </c>
      <c r="H113" s="15">
        <v>96</v>
      </c>
      <c r="I113" s="16"/>
      <c r="J113" s="17"/>
      <c r="K113" s="18">
        <v>108728.64</v>
      </c>
      <c r="L113" s="19" t="s">
        <v>483</v>
      </c>
    </row>
    <row r="114" spans="1:13" ht="26.25" hidden="1" x14ac:dyDescent="0.25">
      <c r="A114" s="11">
        <v>113</v>
      </c>
      <c r="B114" s="11" t="s">
        <v>212</v>
      </c>
      <c r="C114" s="44" t="s">
        <v>213</v>
      </c>
      <c r="D114" s="48"/>
      <c r="E114" s="30"/>
      <c r="F114" s="14" t="s">
        <v>487</v>
      </c>
      <c r="G114" s="15">
        <v>1500</v>
      </c>
      <c r="H114" s="15">
        <v>1500</v>
      </c>
      <c r="I114" s="16"/>
      <c r="J114" s="17"/>
      <c r="K114" s="18">
        <v>12900</v>
      </c>
      <c r="L114" s="19" t="s">
        <v>483</v>
      </c>
    </row>
    <row r="115" spans="1:13" ht="26.25" hidden="1" x14ac:dyDescent="0.25">
      <c r="A115" s="11">
        <v>114</v>
      </c>
      <c r="B115" s="11" t="s">
        <v>214</v>
      </c>
      <c r="C115" s="44" t="s">
        <v>215</v>
      </c>
      <c r="D115" s="48"/>
      <c r="E115" s="30"/>
      <c r="F115" s="14" t="s">
        <v>487</v>
      </c>
      <c r="G115" s="15">
        <v>12000</v>
      </c>
      <c r="H115" s="15">
        <v>12000</v>
      </c>
      <c r="I115" s="16"/>
      <c r="J115" s="17"/>
      <c r="K115" s="18">
        <v>58080</v>
      </c>
      <c r="L115" s="19" t="s">
        <v>483</v>
      </c>
    </row>
    <row r="116" spans="1:13" ht="26.25" hidden="1" x14ac:dyDescent="0.25">
      <c r="A116" s="11">
        <v>115</v>
      </c>
      <c r="B116" s="11" t="s">
        <v>216</v>
      </c>
      <c r="C116" s="44" t="s">
        <v>217</v>
      </c>
      <c r="D116" s="31"/>
      <c r="E116" s="30"/>
      <c r="F116" s="14" t="s">
        <v>487</v>
      </c>
      <c r="G116" s="15">
        <v>90000</v>
      </c>
      <c r="H116" s="15">
        <v>90000</v>
      </c>
      <c r="I116" s="16"/>
      <c r="J116" s="17"/>
      <c r="K116" s="18">
        <v>137700</v>
      </c>
      <c r="L116" s="19" t="s">
        <v>483</v>
      </c>
    </row>
    <row r="117" spans="1:13" ht="26.25" hidden="1" x14ac:dyDescent="0.25">
      <c r="A117" s="11">
        <v>116</v>
      </c>
      <c r="B117" s="11" t="s">
        <v>216</v>
      </c>
      <c r="C117" s="44" t="s">
        <v>218</v>
      </c>
      <c r="D117" s="31"/>
      <c r="E117" s="30"/>
      <c r="F117" s="14" t="s">
        <v>487</v>
      </c>
      <c r="G117" s="15">
        <v>1700</v>
      </c>
      <c r="H117" s="15">
        <v>1700</v>
      </c>
      <c r="I117" s="16"/>
      <c r="J117" s="17"/>
      <c r="K117" s="18">
        <v>10183</v>
      </c>
      <c r="L117" s="19" t="s">
        <v>483</v>
      </c>
    </row>
    <row r="118" spans="1:13" ht="26.25" hidden="1" x14ac:dyDescent="0.25">
      <c r="A118" s="11">
        <v>117</v>
      </c>
      <c r="B118" s="11" t="s">
        <v>216</v>
      </c>
      <c r="C118" s="44" t="s">
        <v>219</v>
      </c>
      <c r="D118" s="31"/>
      <c r="E118" s="30"/>
      <c r="F118" s="14" t="s">
        <v>487</v>
      </c>
      <c r="G118" s="15">
        <v>12500</v>
      </c>
      <c r="H118" s="15">
        <v>12500</v>
      </c>
      <c r="I118" s="16"/>
      <c r="J118" s="17"/>
      <c r="K118" s="18">
        <v>184750</v>
      </c>
      <c r="L118" s="19" t="s">
        <v>483</v>
      </c>
    </row>
    <row r="119" spans="1:13" ht="26.25" hidden="1" x14ac:dyDescent="0.25">
      <c r="A119" s="11">
        <v>118</v>
      </c>
      <c r="B119" s="11" t="s">
        <v>216</v>
      </c>
      <c r="C119" s="44" t="s">
        <v>220</v>
      </c>
      <c r="D119" s="31"/>
      <c r="E119" s="30"/>
      <c r="F119" s="14" t="s">
        <v>487</v>
      </c>
      <c r="G119" s="15">
        <v>1500</v>
      </c>
      <c r="H119" s="15">
        <v>1500</v>
      </c>
      <c r="I119" s="16"/>
      <c r="J119" s="17"/>
      <c r="K119" s="18">
        <v>11550</v>
      </c>
      <c r="L119" s="19" t="s">
        <v>483</v>
      </c>
    </row>
    <row r="120" spans="1:13" ht="26.25" hidden="1" x14ac:dyDescent="0.25">
      <c r="A120" s="11">
        <v>119</v>
      </c>
      <c r="B120" s="11" t="s">
        <v>216</v>
      </c>
      <c r="C120" s="44" t="s">
        <v>221</v>
      </c>
      <c r="D120" s="31"/>
      <c r="E120" s="30"/>
      <c r="F120" s="14" t="s">
        <v>487</v>
      </c>
      <c r="G120" s="15">
        <v>3700</v>
      </c>
      <c r="H120" s="15">
        <v>3700</v>
      </c>
      <c r="I120" s="16"/>
      <c r="J120" s="17"/>
      <c r="K120" s="18">
        <v>16798</v>
      </c>
      <c r="L120" s="19" t="s">
        <v>483</v>
      </c>
    </row>
    <row r="121" spans="1:13" ht="26.25" hidden="1" x14ac:dyDescent="0.25">
      <c r="A121" s="11">
        <v>120</v>
      </c>
      <c r="B121" s="11" t="s">
        <v>222</v>
      </c>
      <c r="C121" s="44" t="s">
        <v>223</v>
      </c>
      <c r="D121" s="31"/>
      <c r="E121" s="30"/>
      <c r="F121" s="14" t="s">
        <v>487</v>
      </c>
      <c r="G121" s="15">
        <v>250</v>
      </c>
      <c r="H121" s="15">
        <v>250</v>
      </c>
      <c r="I121" s="16"/>
      <c r="J121" s="17"/>
      <c r="K121" s="18">
        <v>3582.5</v>
      </c>
      <c r="L121" s="19" t="s">
        <v>483</v>
      </c>
    </row>
    <row r="122" spans="1:13" ht="26.25" hidden="1" x14ac:dyDescent="0.25">
      <c r="A122" s="11">
        <v>121</v>
      </c>
      <c r="B122" s="11" t="s">
        <v>224</v>
      </c>
      <c r="C122" s="44" t="s">
        <v>225</v>
      </c>
      <c r="D122" s="31"/>
      <c r="E122" s="30"/>
      <c r="F122" s="14" t="s">
        <v>487</v>
      </c>
      <c r="G122" s="15">
        <v>100</v>
      </c>
      <c r="H122" s="15">
        <v>100</v>
      </c>
      <c r="I122" s="16"/>
      <c r="J122" s="17"/>
      <c r="K122" s="18">
        <v>44818</v>
      </c>
      <c r="L122" s="19" t="s">
        <v>483</v>
      </c>
    </row>
    <row r="123" spans="1:13" ht="26.25" x14ac:dyDescent="0.25">
      <c r="A123" s="73">
        <v>122</v>
      </c>
      <c r="B123" s="73" t="s">
        <v>226</v>
      </c>
      <c r="C123" s="74" t="s">
        <v>227</v>
      </c>
      <c r="D123" s="62" t="s">
        <v>513</v>
      </c>
      <c r="E123" s="65" t="s">
        <v>514</v>
      </c>
      <c r="F123" s="75" t="s">
        <v>550</v>
      </c>
      <c r="G123" s="76">
        <v>220</v>
      </c>
      <c r="H123" s="76">
        <v>220</v>
      </c>
      <c r="I123" s="79">
        <v>50</v>
      </c>
      <c r="J123" s="90">
        <f>SUM(H123*I123)</f>
        <v>11000</v>
      </c>
      <c r="K123" s="91">
        <v>11000</v>
      </c>
      <c r="L123" s="92" t="s">
        <v>552</v>
      </c>
      <c r="M123" s="93" t="s">
        <v>483</v>
      </c>
    </row>
    <row r="124" spans="1:13" ht="39" hidden="1" x14ac:dyDescent="0.25">
      <c r="A124" s="11">
        <v>123</v>
      </c>
      <c r="B124" s="11" t="s">
        <v>228</v>
      </c>
      <c r="C124" s="44" t="s">
        <v>229</v>
      </c>
      <c r="D124" s="64"/>
      <c r="E124" s="65"/>
      <c r="F124" s="14" t="s">
        <v>487</v>
      </c>
      <c r="G124" s="15">
        <v>500</v>
      </c>
      <c r="H124" s="15">
        <v>500</v>
      </c>
      <c r="I124" s="16"/>
      <c r="J124" s="17">
        <f>SUM(H124*I124)</f>
        <v>0</v>
      </c>
      <c r="K124" s="18">
        <v>32000</v>
      </c>
      <c r="L124" s="19" t="s">
        <v>483</v>
      </c>
    </row>
    <row r="125" spans="1:13" ht="39" hidden="1" x14ac:dyDescent="0.25">
      <c r="A125" s="11">
        <v>124</v>
      </c>
      <c r="B125" s="11" t="s">
        <v>230</v>
      </c>
      <c r="C125" s="44" t="s">
        <v>231</v>
      </c>
      <c r="D125" s="31"/>
      <c r="E125" s="30"/>
      <c r="F125" s="14" t="s">
        <v>487</v>
      </c>
      <c r="G125" s="15">
        <v>3800</v>
      </c>
      <c r="H125" s="15">
        <v>3800</v>
      </c>
      <c r="I125" s="16"/>
      <c r="J125" s="17"/>
      <c r="K125" s="18">
        <v>59546</v>
      </c>
      <c r="L125" s="19" t="s">
        <v>483</v>
      </c>
    </row>
    <row r="126" spans="1:13" ht="51.75" hidden="1" x14ac:dyDescent="0.25">
      <c r="A126" s="11">
        <v>125</v>
      </c>
      <c r="B126" s="11" t="s">
        <v>232</v>
      </c>
      <c r="C126" s="44" t="s">
        <v>233</v>
      </c>
      <c r="D126" s="48"/>
      <c r="E126" s="30"/>
      <c r="F126" s="14" t="s">
        <v>487</v>
      </c>
      <c r="G126" s="15">
        <v>140</v>
      </c>
      <c r="H126" s="15">
        <v>140</v>
      </c>
      <c r="I126" s="16"/>
      <c r="J126" s="17"/>
      <c r="K126" s="18">
        <v>1489.6000000000001</v>
      </c>
      <c r="L126" s="19" t="s">
        <v>483</v>
      </c>
    </row>
    <row r="127" spans="1:13" ht="26.25" x14ac:dyDescent="0.25">
      <c r="A127" s="73">
        <v>126</v>
      </c>
      <c r="B127" s="73" t="s">
        <v>234</v>
      </c>
      <c r="C127" s="74" t="s">
        <v>235</v>
      </c>
      <c r="D127" s="62" t="s">
        <v>515</v>
      </c>
      <c r="E127" s="65" t="s">
        <v>516</v>
      </c>
      <c r="F127" s="75" t="s">
        <v>550</v>
      </c>
      <c r="G127" s="76">
        <v>500</v>
      </c>
      <c r="H127" s="76">
        <v>500</v>
      </c>
      <c r="I127" s="79">
        <v>83</v>
      </c>
      <c r="J127" s="90">
        <f>SUM(H127*I127)</f>
        <v>41500</v>
      </c>
      <c r="K127" s="91">
        <v>41500</v>
      </c>
      <c r="L127" s="92" t="s">
        <v>552</v>
      </c>
      <c r="M127" s="93" t="s">
        <v>483</v>
      </c>
    </row>
    <row r="128" spans="1:13" ht="26.25" hidden="1" x14ac:dyDescent="0.25">
      <c r="A128" s="11">
        <v>127</v>
      </c>
      <c r="B128" s="11" t="s">
        <v>236</v>
      </c>
      <c r="C128" s="44" t="s">
        <v>237</v>
      </c>
      <c r="D128" s="48"/>
      <c r="E128" s="30"/>
      <c r="F128" s="14" t="s">
        <v>487</v>
      </c>
      <c r="G128" s="15">
        <v>800</v>
      </c>
      <c r="H128" s="15">
        <v>800</v>
      </c>
      <c r="I128" s="16"/>
      <c r="J128" s="17"/>
      <c r="K128" s="18">
        <v>44800</v>
      </c>
      <c r="L128" s="19" t="s">
        <v>483</v>
      </c>
    </row>
    <row r="129" spans="1:13" ht="26.25" hidden="1" x14ac:dyDescent="0.25">
      <c r="A129" s="11">
        <v>128</v>
      </c>
      <c r="B129" s="11" t="s">
        <v>238</v>
      </c>
      <c r="C129" s="44" t="s">
        <v>239</v>
      </c>
      <c r="D129" s="55"/>
      <c r="E129" s="55"/>
      <c r="F129" s="14" t="s">
        <v>487</v>
      </c>
      <c r="G129" s="15">
        <v>110</v>
      </c>
      <c r="H129" s="15">
        <v>110</v>
      </c>
      <c r="I129" s="16"/>
      <c r="J129" s="17"/>
      <c r="K129" s="18">
        <v>740.30000000000007</v>
      </c>
      <c r="L129" s="19" t="s">
        <v>483</v>
      </c>
    </row>
    <row r="130" spans="1:13" ht="26.25" hidden="1" x14ac:dyDescent="0.25">
      <c r="A130" s="11">
        <v>129</v>
      </c>
      <c r="B130" s="11" t="s">
        <v>238</v>
      </c>
      <c r="C130" s="44" t="s">
        <v>240</v>
      </c>
      <c r="D130" s="55"/>
      <c r="E130" s="55"/>
      <c r="F130" s="14" t="s">
        <v>487</v>
      </c>
      <c r="G130" s="15">
        <v>150</v>
      </c>
      <c r="H130" s="15">
        <v>150</v>
      </c>
      <c r="I130" s="16"/>
      <c r="J130" s="17"/>
      <c r="K130" s="18">
        <v>1711.5</v>
      </c>
      <c r="L130" s="19" t="s">
        <v>483</v>
      </c>
    </row>
    <row r="131" spans="1:13" ht="26.25" hidden="1" x14ac:dyDescent="0.25">
      <c r="A131" s="11">
        <v>130</v>
      </c>
      <c r="B131" s="11" t="s">
        <v>241</v>
      </c>
      <c r="C131" s="44" t="s">
        <v>242</v>
      </c>
      <c r="D131" s="53"/>
      <c r="E131" s="30"/>
      <c r="F131" s="14" t="s">
        <v>487</v>
      </c>
      <c r="G131" s="15">
        <v>19000</v>
      </c>
      <c r="H131" s="15">
        <v>19000</v>
      </c>
      <c r="I131" s="16"/>
      <c r="J131" s="17"/>
      <c r="K131" s="18">
        <v>33250</v>
      </c>
      <c r="L131" s="19" t="s">
        <v>483</v>
      </c>
    </row>
    <row r="132" spans="1:13" ht="39" x14ac:dyDescent="0.25">
      <c r="A132" s="73">
        <v>131</v>
      </c>
      <c r="B132" s="73" t="s">
        <v>243</v>
      </c>
      <c r="C132" s="74" t="s">
        <v>244</v>
      </c>
      <c r="D132" s="65" t="s">
        <v>517</v>
      </c>
      <c r="E132" s="65" t="s">
        <v>518</v>
      </c>
      <c r="F132" s="75" t="s">
        <v>550</v>
      </c>
      <c r="G132" s="76">
        <v>37000</v>
      </c>
      <c r="H132" s="76">
        <v>37000</v>
      </c>
      <c r="I132" s="79">
        <v>9.5500000000000007</v>
      </c>
      <c r="J132" s="90">
        <f>SUM(H132*I132)</f>
        <v>353350</v>
      </c>
      <c r="K132" s="91">
        <v>369630</v>
      </c>
      <c r="L132" s="92" t="s">
        <v>552</v>
      </c>
      <c r="M132" s="93" t="s">
        <v>483</v>
      </c>
    </row>
    <row r="133" spans="1:13" ht="26.25" hidden="1" x14ac:dyDescent="0.25">
      <c r="A133" s="11">
        <v>132</v>
      </c>
      <c r="B133" s="11" t="s">
        <v>245</v>
      </c>
      <c r="C133" s="44" t="s">
        <v>246</v>
      </c>
      <c r="D133" s="53"/>
      <c r="E133" s="30"/>
      <c r="F133" s="14" t="s">
        <v>487</v>
      </c>
      <c r="G133" s="15">
        <v>200</v>
      </c>
      <c r="H133" s="15">
        <v>200</v>
      </c>
      <c r="I133" s="16"/>
      <c r="J133" s="17"/>
      <c r="K133" s="18">
        <v>4618</v>
      </c>
      <c r="L133" s="19" t="s">
        <v>483</v>
      </c>
    </row>
    <row r="134" spans="1:13" ht="26.25" hidden="1" x14ac:dyDescent="0.25">
      <c r="A134" s="11">
        <v>133</v>
      </c>
      <c r="B134" s="11" t="s">
        <v>21</v>
      </c>
      <c r="C134" s="44" t="s">
        <v>247</v>
      </c>
      <c r="D134" s="48"/>
      <c r="E134" s="30"/>
      <c r="F134" s="14" t="s">
        <v>487</v>
      </c>
      <c r="G134" s="15">
        <v>3200</v>
      </c>
      <c r="H134" s="15">
        <v>3200</v>
      </c>
      <c r="I134" s="16"/>
      <c r="J134" s="17"/>
      <c r="K134" s="18">
        <v>177280</v>
      </c>
      <c r="L134" s="19" t="s">
        <v>483</v>
      </c>
    </row>
    <row r="135" spans="1:13" ht="26.25" hidden="1" x14ac:dyDescent="0.25">
      <c r="A135" s="11">
        <v>134</v>
      </c>
      <c r="B135" s="11" t="s">
        <v>248</v>
      </c>
      <c r="C135" s="44" t="s">
        <v>249</v>
      </c>
      <c r="D135" s="31"/>
      <c r="E135" s="30"/>
      <c r="F135" s="14" t="s">
        <v>487</v>
      </c>
      <c r="G135" s="15">
        <v>100</v>
      </c>
      <c r="H135" s="15">
        <v>100</v>
      </c>
      <c r="I135" s="16"/>
      <c r="J135" s="17"/>
      <c r="K135" s="18">
        <v>4209</v>
      </c>
      <c r="L135" s="19" t="s">
        <v>483</v>
      </c>
    </row>
    <row r="136" spans="1:13" ht="39" hidden="1" x14ac:dyDescent="0.25">
      <c r="A136" s="11">
        <v>135</v>
      </c>
      <c r="B136" s="11" t="s">
        <v>250</v>
      </c>
      <c r="C136" s="44" t="s">
        <v>251</v>
      </c>
      <c r="D136" s="31"/>
      <c r="E136" s="30"/>
      <c r="F136" s="14" t="s">
        <v>487</v>
      </c>
      <c r="G136" s="15">
        <v>800</v>
      </c>
      <c r="H136" s="15">
        <v>800</v>
      </c>
      <c r="I136" s="16"/>
      <c r="J136" s="17"/>
      <c r="K136" s="18">
        <v>35064</v>
      </c>
      <c r="L136" s="19" t="s">
        <v>483</v>
      </c>
    </row>
    <row r="137" spans="1:13" ht="26.25" hidden="1" x14ac:dyDescent="0.25">
      <c r="A137" s="11">
        <v>136</v>
      </c>
      <c r="B137" s="11" t="s">
        <v>252</v>
      </c>
      <c r="C137" s="44" t="s">
        <v>253</v>
      </c>
      <c r="D137" s="31"/>
      <c r="E137" s="30"/>
      <c r="F137" s="14" t="s">
        <v>487</v>
      </c>
      <c r="G137" s="15">
        <v>2300</v>
      </c>
      <c r="H137" s="15">
        <v>2300</v>
      </c>
      <c r="I137" s="16"/>
      <c r="J137" s="17"/>
      <c r="K137" s="18">
        <v>6463</v>
      </c>
      <c r="L137" s="19" t="s">
        <v>483</v>
      </c>
    </row>
    <row r="138" spans="1:13" ht="26.25" hidden="1" x14ac:dyDescent="0.25">
      <c r="A138" s="11">
        <v>137</v>
      </c>
      <c r="B138" s="11" t="s">
        <v>254</v>
      </c>
      <c r="C138" s="44" t="s">
        <v>255</v>
      </c>
      <c r="D138" s="31"/>
      <c r="E138" s="30"/>
      <c r="F138" s="14" t="s">
        <v>487</v>
      </c>
      <c r="G138" s="15">
        <v>1500</v>
      </c>
      <c r="H138" s="15">
        <v>1500</v>
      </c>
      <c r="I138" s="16"/>
      <c r="J138" s="17"/>
      <c r="K138" s="18">
        <v>6524.9999999999991</v>
      </c>
      <c r="L138" s="19" t="s">
        <v>483</v>
      </c>
    </row>
    <row r="139" spans="1:13" ht="26.25" hidden="1" x14ac:dyDescent="0.25">
      <c r="A139" s="11">
        <v>138</v>
      </c>
      <c r="B139" s="11" t="s">
        <v>256</v>
      </c>
      <c r="C139" s="44" t="s">
        <v>257</v>
      </c>
      <c r="D139" s="31"/>
      <c r="E139" s="30"/>
      <c r="F139" s="14" t="s">
        <v>487</v>
      </c>
      <c r="G139" s="15">
        <v>450</v>
      </c>
      <c r="H139" s="15">
        <v>450</v>
      </c>
      <c r="I139" s="16"/>
      <c r="J139" s="17"/>
      <c r="K139" s="18">
        <v>1251</v>
      </c>
      <c r="L139" s="19" t="s">
        <v>483</v>
      </c>
    </row>
    <row r="140" spans="1:13" ht="26.25" hidden="1" x14ac:dyDescent="0.25">
      <c r="A140" s="11">
        <v>139</v>
      </c>
      <c r="B140" s="11" t="s">
        <v>258</v>
      </c>
      <c r="C140" s="44" t="s">
        <v>259</v>
      </c>
      <c r="D140" s="53"/>
      <c r="E140" s="30"/>
      <c r="F140" s="14" t="s">
        <v>487</v>
      </c>
      <c r="G140" s="15">
        <v>14000</v>
      </c>
      <c r="H140" s="15">
        <v>14000</v>
      </c>
      <c r="I140" s="16"/>
      <c r="J140" s="17"/>
      <c r="K140" s="18">
        <v>37800</v>
      </c>
      <c r="L140" s="19" t="s">
        <v>483</v>
      </c>
    </row>
    <row r="141" spans="1:13" ht="26.25" hidden="1" x14ac:dyDescent="0.25">
      <c r="A141" s="11">
        <v>140</v>
      </c>
      <c r="B141" s="11" t="s">
        <v>258</v>
      </c>
      <c r="C141" s="44" t="s">
        <v>260</v>
      </c>
      <c r="D141" s="53"/>
      <c r="E141" s="30"/>
      <c r="F141" s="14" t="s">
        <v>487</v>
      </c>
      <c r="G141" s="15">
        <v>24000</v>
      </c>
      <c r="H141" s="15">
        <v>24000</v>
      </c>
      <c r="I141" s="16"/>
      <c r="J141" s="17"/>
      <c r="K141" s="18">
        <v>79200</v>
      </c>
      <c r="L141" s="19" t="s">
        <v>483</v>
      </c>
    </row>
    <row r="142" spans="1:13" ht="26.25" hidden="1" x14ac:dyDescent="0.25">
      <c r="A142" s="11">
        <v>141</v>
      </c>
      <c r="B142" s="11" t="s">
        <v>261</v>
      </c>
      <c r="C142" s="44" t="s">
        <v>262</v>
      </c>
      <c r="D142" s="48"/>
      <c r="E142" s="30"/>
      <c r="F142" s="14" t="s">
        <v>487</v>
      </c>
      <c r="G142" s="15">
        <v>120</v>
      </c>
      <c r="H142" s="15">
        <v>120</v>
      </c>
      <c r="I142" s="16"/>
      <c r="J142" s="17"/>
      <c r="K142" s="18">
        <v>468</v>
      </c>
      <c r="L142" s="19" t="s">
        <v>483</v>
      </c>
    </row>
    <row r="143" spans="1:13" ht="26.25" hidden="1" x14ac:dyDescent="0.25">
      <c r="A143" s="11">
        <v>142</v>
      </c>
      <c r="B143" s="11" t="s">
        <v>261</v>
      </c>
      <c r="C143" s="44" t="s">
        <v>263</v>
      </c>
      <c r="D143" s="48"/>
      <c r="E143" s="30"/>
      <c r="F143" s="14" t="s">
        <v>487</v>
      </c>
      <c r="G143" s="15">
        <v>4500</v>
      </c>
      <c r="H143" s="15">
        <v>4500</v>
      </c>
      <c r="I143" s="16"/>
      <c r="J143" s="17"/>
      <c r="K143" s="18">
        <v>40500</v>
      </c>
      <c r="L143" s="19" t="s">
        <v>483</v>
      </c>
    </row>
    <row r="144" spans="1:13" ht="26.25" hidden="1" x14ac:dyDescent="0.25">
      <c r="A144" s="11">
        <v>143</v>
      </c>
      <c r="B144" s="11" t="s">
        <v>264</v>
      </c>
      <c r="C144" s="44" t="s">
        <v>265</v>
      </c>
      <c r="D144" s="53"/>
      <c r="E144" s="30"/>
      <c r="F144" s="14" t="s">
        <v>487</v>
      </c>
      <c r="G144" s="15">
        <v>15000</v>
      </c>
      <c r="H144" s="15">
        <v>15000</v>
      </c>
      <c r="I144" s="16"/>
      <c r="J144" s="17"/>
      <c r="K144" s="18">
        <v>49950</v>
      </c>
      <c r="L144" s="19" t="s">
        <v>483</v>
      </c>
    </row>
    <row r="145" spans="1:13" ht="26.25" hidden="1" x14ac:dyDescent="0.25">
      <c r="A145" s="11">
        <v>144</v>
      </c>
      <c r="B145" s="11" t="s">
        <v>266</v>
      </c>
      <c r="C145" s="44" t="s">
        <v>267</v>
      </c>
      <c r="D145" s="48"/>
      <c r="E145" s="30"/>
      <c r="F145" s="14" t="s">
        <v>487</v>
      </c>
      <c r="G145" s="15">
        <v>200</v>
      </c>
      <c r="H145" s="15">
        <v>200</v>
      </c>
      <c r="I145" s="16"/>
      <c r="J145" s="17"/>
      <c r="K145" s="18">
        <v>2112</v>
      </c>
      <c r="L145" s="19" t="s">
        <v>483</v>
      </c>
    </row>
    <row r="146" spans="1:13" ht="26.25" hidden="1" x14ac:dyDescent="0.25">
      <c r="A146" s="11">
        <v>145</v>
      </c>
      <c r="B146" s="11" t="s">
        <v>268</v>
      </c>
      <c r="C146" s="44" t="s">
        <v>269</v>
      </c>
      <c r="D146" s="48"/>
      <c r="E146" s="30"/>
      <c r="F146" s="14" t="s">
        <v>487</v>
      </c>
      <c r="G146" s="15">
        <v>1900</v>
      </c>
      <c r="H146" s="15">
        <v>1900</v>
      </c>
      <c r="I146" s="16"/>
      <c r="J146" s="17"/>
      <c r="K146" s="18">
        <v>16283</v>
      </c>
      <c r="L146" s="19" t="s">
        <v>483</v>
      </c>
    </row>
    <row r="147" spans="1:13" ht="26.25" hidden="1" x14ac:dyDescent="0.25">
      <c r="A147" s="11">
        <v>146</v>
      </c>
      <c r="B147" s="11" t="s">
        <v>268</v>
      </c>
      <c r="C147" s="44" t="s">
        <v>270</v>
      </c>
      <c r="D147" s="48"/>
      <c r="E147" s="30"/>
      <c r="F147" s="14" t="s">
        <v>487</v>
      </c>
      <c r="G147" s="15">
        <v>2600</v>
      </c>
      <c r="H147" s="15">
        <v>2600</v>
      </c>
      <c r="I147" s="16"/>
      <c r="J147" s="17"/>
      <c r="K147" s="18">
        <v>31226</v>
      </c>
      <c r="L147" s="19" t="s">
        <v>483</v>
      </c>
    </row>
    <row r="148" spans="1:13" ht="26.25" hidden="1" x14ac:dyDescent="0.25">
      <c r="A148" s="11">
        <v>147</v>
      </c>
      <c r="B148" s="11" t="s">
        <v>271</v>
      </c>
      <c r="C148" s="44" t="s">
        <v>272</v>
      </c>
      <c r="D148" s="31"/>
      <c r="E148" s="30"/>
      <c r="F148" s="14" t="s">
        <v>487</v>
      </c>
      <c r="G148" s="15">
        <v>5500</v>
      </c>
      <c r="H148" s="15">
        <v>5500</v>
      </c>
      <c r="I148" s="16"/>
      <c r="J148" s="17"/>
      <c r="K148" s="18">
        <v>23650</v>
      </c>
      <c r="L148" s="19" t="s">
        <v>483</v>
      </c>
    </row>
    <row r="149" spans="1:13" ht="26.25" hidden="1" x14ac:dyDescent="0.25">
      <c r="A149" s="11">
        <v>148</v>
      </c>
      <c r="B149" s="11" t="s">
        <v>273</v>
      </c>
      <c r="C149" s="44" t="s">
        <v>274</v>
      </c>
      <c r="D149" s="31"/>
      <c r="E149" s="30"/>
      <c r="F149" s="14" t="s">
        <v>487</v>
      </c>
      <c r="G149" s="15">
        <v>60</v>
      </c>
      <c r="H149" s="15">
        <v>60</v>
      </c>
      <c r="I149" s="16"/>
      <c r="J149" s="17"/>
      <c r="K149" s="18">
        <v>6917.4</v>
      </c>
      <c r="L149" s="19" t="s">
        <v>483</v>
      </c>
    </row>
    <row r="150" spans="1:13" ht="26.25" hidden="1" x14ac:dyDescent="0.25">
      <c r="A150" s="11">
        <v>149</v>
      </c>
      <c r="B150" s="11" t="s">
        <v>275</v>
      </c>
      <c r="C150" s="44" t="s">
        <v>276</v>
      </c>
      <c r="D150" s="48"/>
      <c r="E150" s="30"/>
      <c r="F150" s="14" t="s">
        <v>487</v>
      </c>
      <c r="G150" s="15">
        <v>650</v>
      </c>
      <c r="H150" s="15">
        <v>650</v>
      </c>
      <c r="I150" s="16"/>
      <c r="J150" s="17"/>
      <c r="K150" s="18">
        <v>14026.999999999998</v>
      </c>
      <c r="L150" s="19" t="s">
        <v>483</v>
      </c>
    </row>
    <row r="151" spans="1:13" ht="26.25" hidden="1" x14ac:dyDescent="0.25">
      <c r="A151" s="11">
        <v>150</v>
      </c>
      <c r="B151" s="11" t="s">
        <v>277</v>
      </c>
      <c r="C151" s="44" t="s">
        <v>278</v>
      </c>
      <c r="D151" s="48"/>
      <c r="E151" s="30"/>
      <c r="F151" s="14" t="s">
        <v>487</v>
      </c>
      <c r="G151" s="15">
        <v>35</v>
      </c>
      <c r="H151" s="15">
        <v>35</v>
      </c>
      <c r="I151" s="16"/>
      <c r="J151" s="17"/>
      <c r="K151" s="18">
        <v>1009.05</v>
      </c>
      <c r="L151" s="19" t="s">
        <v>483</v>
      </c>
    </row>
    <row r="152" spans="1:13" ht="39" hidden="1" x14ac:dyDescent="0.25">
      <c r="A152" s="11">
        <v>151</v>
      </c>
      <c r="B152" s="11" t="s">
        <v>279</v>
      </c>
      <c r="C152" s="44" t="s">
        <v>280</v>
      </c>
      <c r="D152" s="48"/>
      <c r="E152" s="30"/>
      <c r="F152" s="14" t="s">
        <v>487</v>
      </c>
      <c r="G152" s="15">
        <v>350</v>
      </c>
      <c r="H152" s="15">
        <v>350</v>
      </c>
      <c r="I152" s="16"/>
      <c r="J152" s="17"/>
      <c r="K152" s="18">
        <v>17150</v>
      </c>
      <c r="L152" s="19" t="s">
        <v>483</v>
      </c>
    </row>
    <row r="153" spans="1:13" ht="39" hidden="1" x14ac:dyDescent="0.25">
      <c r="A153" s="11">
        <v>152</v>
      </c>
      <c r="B153" s="11" t="s">
        <v>22</v>
      </c>
      <c r="C153" s="44" t="s">
        <v>281</v>
      </c>
      <c r="D153" s="48"/>
      <c r="E153" s="30"/>
      <c r="F153" s="14" t="s">
        <v>487</v>
      </c>
      <c r="G153" s="15">
        <v>2400</v>
      </c>
      <c r="H153" s="15">
        <v>2400</v>
      </c>
      <c r="I153" s="16"/>
      <c r="J153" s="17"/>
      <c r="K153" s="18">
        <v>600960</v>
      </c>
      <c r="L153" s="19" t="s">
        <v>483</v>
      </c>
    </row>
    <row r="154" spans="1:13" ht="39" hidden="1" x14ac:dyDescent="0.25">
      <c r="A154" s="11">
        <v>153</v>
      </c>
      <c r="B154" s="11" t="s">
        <v>282</v>
      </c>
      <c r="C154" s="44" t="s">
        <v>283</v>
      </c>
      <c r="D154" s="48"/>
      <c r="E154" s="30"/>
      <c r="F154" s="14" t="s">
        <v>487</v>
      </c>
      <c r="G154" s="15">
        <v>1000</v>
      </c>
      <c r="H154" s="15">
        <v>1000</v>
      </c>
      <c r="I154" s="16"/>
      <c r="J154" s="17"/>
      <c r="K154" s="18">
        <v>32100</v>
      </c>
      <c r="L154" s="19" t="s">
        <v>483</v>
      </c>
    </row>
    <row r="155" spans="1:13" ht="39" hidden="1" x14ac:dyDescent="0.25">
      <c r="A155" s="11">
        <v>154</v>
      </c>
      <c r="B155" s="11" t="s">
        <v>284</v>
      </c>
      <c r="C155" s="44" t="s">
        <v>285</v>
      </c>
      <c r="D155" s="48"/>
      <c r="E155" s="30"/>
      <c r="F155" s="14" t="s">
        <v>487</v>
      </c>
      <c r="G155" s="15">
        <v>13000</v>
      </c>
      <c r="H155" s="15">
        <v>13000</v>
      </c>
      <c r="I155" s="49"/>
      <c r="J155" s="17"/>
      <c r="K155" s="18">
        <v>130780</v>
      </c>
      <c r="L155" s="19" t="s">
        <v>483</v>
      </c>
    </row>
    <row r="156" spans="1:13" ht="26.25" hidden="1" x14ac:dyDescent="0.25">
      <c r="A156" s="11">
        <v>155</v>
      </c>
      <c r="B156" s="11" t="s">
        <v>286</v>
      </c>
      <c r="C156" s="44" t="s">
        <v>287</v>
      </c>
      <c r="D156" s="31"/>
      <c r="E156" s="30"/>
      <c r="F156" s="14" t="s">
        <v>487</v>
      </c>
      <c r="G156" s="15">
        <v>1700</v>
      </c>
      <c r="H156" s="15">
        <v>1700</v>
      </c>
      <c r="I156" s="16"/>
      <c r="J156" s="17"/>
      <c r="K156" s="18">
        <v>15130</v>
      </c>
      <c r="L156" s="19" t="s">
        <v>483</v>
      </c>
    </row>
    <row r="157" spans="1:13" ht="26.25" x14ac:dyDescent="0.25">
      <c r="A157" s="73">
        <v>156</v>
      </c>
      <c r="B157" s="73" t="s">
        <v>288</v>
      </c>
      <c r="C157" s="74" t="s">
        <v>289</v>
      </c>
      <c r="D157" s="64" t="s">
        <v>519</v>
      </c>
      <c r="E157" s="65" t="s">
        <v>520</v>
      </c>
      <c r="F157" s="75" t="s">
        <v>550</v>
      </c>
      <c r="G157" s="76">
        <v>500</v>
      </c>
      <c r="H157" s="76">
        <v>500</v>
      </c>
      <c r="I157" s="79">
        <v>19</v>
      </c>
      <c r="J157" s="90">
        <f>SUM(H157*I157)</f>
        <v>9500</v>
      </c>
      <c r="K157" s="91">
        <v>10500</v>
      </c>
      <c r="L157" s="92" t="s">
        <v>552</v>
      </c>
      <c r="M157" s="93" t="s">
        <v>483</v>
      </c>
    </row>
    <row r="158" spans="1:13" ht="26.25" hidden="1" x14ac:dyDescent="0.25">
      <c r="A158" s="11">
        <v>157</v>
      </c>
      <c r="B158" s="11" t="s">
        <v>23</v>
      </c>
      <c r="C158" s="44" t="s">
        <v>290</v>
      </c>
      <c r="D158" s="48"/>
      <c r="E158" s="51"/>
      <c r="F158" s="14" t="s">
        <v>487</v>
      </c>
      <c r="G158" s="15">
        <v>60</v>
      </c>
      <c r="H158" s="15">
        <v>60</v>
      </c>
      <c r="I158" s="16"/>
      <c r="J158" s="17"/>
      <c r="K158" s="18">
        <v>19831.2</v>
      </c>
      <c r="L158" s="19" t="s">
        <v>483</v>
      </c>
    </row>
    <row r="159" spans="1:13" ht="26.25" hidden="1" x14ac:dyDescent="0.25">
      <c r="A159" s="11">
        <v>158</v>
      </c>
      <c r="B159" s="11" t="s">
        <v>23</v>
      </c>
      <c r="C159" s="44" t="s">
        <v>291</v>
      </c>
      <c r="D159" s="48"/>
      <c r="E159" s="30"/>
      <c r="F159" s="14" t="s">
        <v>487</v>
      </c>
      <c r="G159" s="15">
        <v>50</v>
      </c>
      <c r="H159" s="15">
        <v>50</v>
      </c>
      <c r="I159" s="16"/>
      <c r="J159" s="17"/>
      <c r="K159" s="18">
        <v>65754.5</v>
      </c>
      <c r="L159" s="19" t="s">
        <v>483</v>
      </c>
    </row>
    <row r="160" spans="1:13" ht="26.25" hidden="1" x14ac:dyDescent="0.25">
      <c r="A160" s="11">
        <v>159</v>
      </c>
      <c r="B160" s="11" t="s">
        <v>292</v>
      </c>
      <c r="C160" s="44" t="s">
        <v>293</v>
      </c>
      <c r="D160" s="48"/>
      <c r="E160" s="30"/>
      <c r="F160" s="14" t="s">
        <v>487</v>
      </c>
      <c r="G160" s="15">
        <v>70</v>
      </c>
      <c r="H160" s="15">
        <v>70</v>
      </c>
      <c r="I160" s="16"/>
      <c r="J160" s="17"/>
      <c r="K160" s="18">
        <v>9329.6</v>
      </c>
      <c r="L160" s="19" t="s">
        <v>483</v>
      </c>
    </row>
    <row r="161" spans="1:13" ht="26.25" hidden="1" x14ac:dyDescent="0.25">
      <c r="A161" s="11">
        <v>160</v>
      </c>
      <c r="B161" s="11" t="s">
        <v>294</v>
      </c>
      <c r="C161" s="44" t="s">
        <v>295</v>
      </c>
      <c r="D161" s="48"/>
      <c r="E161" s="30"/>
      <c r="F161" s="14" t="s">
        <v>487</v>
      </c>
      <c r="G161" s="15">
        <v>90</v>
      </c>
      <c r="H161" s="15">
        <v>90</v>
      </c>
      <c r="I161" s="16"/>
      <c r="J161" s="17"/>
      <c r="K161" s="18">
        <v>10654.199999999999</v>
      </c>
      <c r="L161" s="19" t="s">
        <v>483</v>
      </c>
    </row>
    <row r="162" spans="1:13" ht="26.25" hidden="1" x14ac:dyDescent="0.25">
      <c r="A162" s="11">
        <v>161</v>
      </c>
      <c r="B162" s="11" t="s">
        <v>296</v>
      </c>
      <c r="C162" s="44" t="s">
        <v>297</v>
      </c>
      <c r="D162" s="31"/>
      <c r="E162" s="30"/>
      <c r="F162" s="14" t="s">
        <v>487</v>
      </c>
      <c r="G162" s="15">
        <v>900</v>
      </c>
      <c r="H162" s="15">
        <v>900</v>
      </c>
      <c r="I162" s="16"/>
      <c r="J162" s="17"/>
      <c r="K162" s="18">
        <v>12834</v>
      </c>
      <c r="L162" s="19" t="s">
        <v>483</v>
      </c>
    </row>
    <row r="163" spans="1:13" ht="26.25" hidden="1" x14ac:dyDescent="0.25">
      <c r="A163" s="11">
        <v>162</v>
      </c>
      <c r="B163" s="11" t="s">
        <v>24</v>
      </c>
      <c r="C163" s="44" t="s">
        <v>298</v>
      </c>
      <c r="D163" s="31"/>
      <c r="E163" s="30"/>
      <c r="F163" s="14" t="s">
        <v>487</v>
      </c>
      <c r="G163" s="15">
        <v>170</v>
      </c>
      <c r="H163" s="15">
        <v>170</v>
      </c>
      <c r="I163" s="16"/>
      <c r="J163" s="17"/>
      <c r="K163" s="18">
        <v>195500</v>
      </c>
      <c r="L163" s="19" t="s">
        <v>483</v>
      </c>
    </row>
    <row r="164" spans="1:13" ht="26.25" hidden="1" x14ac:dyDescent="0.25">
      <c r="A164" s="11">
        <v>163</v>
      </c>
      <c r="B164" s="11" t="s">
        <v>299</v>
      </c>
      <c r="C164" s="44" t="s">
        <v>300</v>
      </c>
      <c r="D164" s="48"/>
      <c r="E164" s="30"/>
      <c r="F164" s="14" t="s">
        <v>487</v>
      </c>
      <c r="G164" s="15">
        <v>100</v>
      </c>
      <c r="H164" s="15">
        <v>100</v>
      </c>
      <c r="I164" s="16"/>
      <c r="J164" s="17"/>
      <c r="K164" s="18">
        <v>5408</v>
      </c>
      <c r="L164" s="19" t="s">
        <v>483</v>
      </c>
    </row>
    <row r="165" spans="1:13" hidden="1" x14ac:dyDescent="0.25">
      <c r="A165" s="11">
        <v>164</v>
      </c>
      <c r="B165" s="11" t="s">
        <v>301</v>
      </c>
      <c r="C165" s="44" t="s">
        <v>302</v>
      </c>
      <c r="D165" s="48"/>
      <c r="E165" s="30"/>
      <c r="F165" s="14" t="s">
        <v>487</v>
      </c>
      <c r="G165" s="15">
        <v>300</v>
      </c>
      <c r="H165" s="15">
        <v>300</v>
      </c>
      <c r="I165" s="16"/>
      <c r="J165" s="17"/>
      <c r="K165" s="18">
        <v>1950</v>
      </c>
      <c r="L165" s="19" t="s">
        <v>483</v>
      </c>
    </row>
    <row r="166" spans="1:13" ht="26.25" hidden="1" x14ac:dyDescent="0.25">
      <c r="A166" s="11">
        <v>165</v>
      </c>
      <c r="B166" s="11" t="s">
        <v>303</v>
      </c>
      <c r="C166" s="44" t="s">
        <v>304</v>
      </c>
      <c r="D166" s="48"/>
      <c r="E166" s="30"/>
      <c r="F166" s="14" t="s">
        <v>487</v>
      </c>
      <c r="G166" s="15">
        <v>12000</v>
      </c>
      <c r="H166" s="15">
        <v>12000</v>
      </c>
      <c r="I166" s="49"/>
      <c r="J166" s="17"/>
      <c r="K166" s="18">
        <v>36000</v>
      </c>
      <c r="L166" s="19" t="s">
        <v>483</v>
      </c>
    </row>
    <row r="167" spans="1:13" ht="26.25" hidden="1" x14ac:dyDescent="0.25">
      <c r="A167" s="11">
        <v>166</v>
      </c>
      <c r="B167" s="11" t="s">
        <v>305</v>
      </c>
      <c r="C167" s="44" t="s">
        <v>306</v>
      </c>
      <c r="D167" s="31"/>
      <c r="E167" s="30"/>
      <c r="F167" s="14" t="s">
        <v>487</v>
      </c>
      <c r="G167" s="15">
        <v>2600</v>
      </c>
      <c r="H167" s="15">
        <v>2600</v>
      </c>
      <c r="I167" s="16"/>
      <c r="J167" s="17"/>
      <c r="K167" s="18">
        <v>10270</v>
      </c>
      <c r="L167" s="19" t="s">
        <v>483</v>
      </c>
    </row>
    <row r="168" spans="1:13" ht="26.25" hidden="1" x14ac:dyDescent="0.25">
      <c r="A168" s="11">
        <v>167</v>
      </c>
      <c r="B168" s="11" t="s">
        <v>305</v>
      </c>
      <c r="C168" s="44" t="s">
        <v>307</v>
      </c>
      <c r="D168" s="31"/>
      <c r="E168" s="30"/>
      <c r="F168" s="14" t="s">
        <v>487</v>
      </c>
      <c r="G168" s="15">
        <v>3300</v>
      </c>
      <c r="H168" s="15">
        <v>3300</v>
      </c>
      <c r="I168" s="16"/>
      <c r="J168" s="17"/>
      <c r="K168" s="18">
        <v>36564</v>
      </c>
      <c r="L168" s="19" t="s">
        <v>483</v>
      </c>
    </row>
    <row r="169" spans="1:13" ht="26.25" hidden="1" x14ac:dyDescent="0.25">
      <c r="A169" s="11">
        <v>168</v>
      </c>
      <c r="B169" s="11" t="s">
        <v>308</v>
      </c>
      <c r="C169" s="44" t="s">
        <v>309</v>
      </c>
      <c r="D169" s="31"/>
      <c r="E169" s="30"/>
      <c r="F169" s="14" t="s">
        <v>487</v>
      </c>
      <c r="G169" s="15">
        <v>250</v>
      </c>
      <c r="H169" s="15">
        <v>250</v>
      </c>
      <c r="I169" s="16"/>
      <c r="J169" s="17"/>
      <c r="K169" s="18">
        <v>1882.5</v>
      </c>
      <c r="L169" s="19" t="s">
        <v>483</v>
      </c>
    </row>
    <row r="170" spans="1:13" ht="26.25" hidden="1" x14ac:dyDescent="0.25">
      <c r="A170" s="11">
        <v>169</v>
      </c>
      <c r="B170" s="11" t="s">
        <v>310</v>
      </c>
      <c r="C170" s="44" t="s">
        <v>311</v>
      </c>
      <c r="D170" s="31"/>
      <c r="E170" s="30"/>
      <c r="F170" s="14" t="s">
        <v>487</v>
      </c>
      <c r="G170" s="15">
        <v>200</v>
      </c>
      <c r="H170" s="15">
        <v>200</v>
      </c>
      <c r="I170" s="49"/>
      <c r="J170" s="17"/>
      <c r="K170" s="18">
        <v>4274</v>
      </c>
      <c r="L170" s="19" t="s">
        <v>483</v>
      </c>
    </row>
    <row r="171" spans="1:13" ht="26.25" hidden="1" x14ac:dyDescent="0.25">
      <c r="A171" s="11">
        <v>170</v>
      </c>
      <c r="B171" s="11" t="s">
        <v>312</v>
      </c>
      <c r="C171" s="44" t="s">
        <v>313</v>
      </c>
      <c r="D171" s="31"/>
      <c r="E171" s="30"/>
      <c r="F171" s="14" t="s">
        <v>487</v>
      </c>
      <c r="G171" s="15">
        <v>60</v>
      </c>
      <c r="H171" s="15">
        <v>60</v>
      </c>
      <c r="I171" s="16"/>
      <c r="J171" s="17"/>
      <c r="K171" s="18">
        <v>3156</v>
      </c>
      <c r="L171" s="19" t="s">
        <v>483</v>
      </c>
    </row>
    <row r="172" spans="1:13" ht="26.25" x14ac:dyDescent="0.25">
      <c r="A172" s="73">
        <v>171</v>
      </c>
      <c r="B172" s="73" t="s">
        <v>314</v>
      </c>
      <c r="C172" s="74" t="s">
        <v>315</v>
      </c>
      <c r="D172" s="71" t="s">
        <v>521</v>
      </c>
      <c r="E172" s="71" t="s">
        <v>522</v>
      </c>
      <c r="F172" s="80" t="s">
        <v>550</v>
      </c>
      <c r="G172" s="76">
        <v>2500</v>
      </c>
      <c r="H172" s="76">
        <v>2500</v>
      </c>
      <c r="I172" s="79">
        <v>5.74</v>
      </c>
      <c r="J172" s="90">
        <f>SUM(H172*I172)</f>
        <v>14350</v>
      </c>
      <c r="K172" s="91">
        <v>14350</v>
      </c>
      <c r="L172" s="92" t="s">
        <v>552</v>
      </c>
      <c r="M172" s="93" t="s">
        <v>483</v>
      </c>
    </row>
    <row r="173" spans="1:13" ht="26.25" x14ac:dyDescent="0.25">
      <c r="A173" s="73">
        <v>172</v>
      </c>
      <c r="B173" s="73" t="s">
        <v>316</v>
      </c>
      <c r="C173" s="74" t="s">
        <v>317</v>
      </c>
      <c r="D173" s="71" t="s">
        <v>523</v>
      </c>
      <c r="E173" s="71" t="s">
        <v>524</v>
      </c>
      <c r="F173" s="80" t="s">
        <v>550</v>
      </c>
      <c r="G173" s="76">
        <v>6300</v>
      </c>
      <c r="H173" s="76">
        <v>6300</v>
      </c>
      <c r="I173" s="79">
        <v>13.81</v>
      </c>
      <c r="J173" s="90">
        <f>SUM(H173*I173)</f>
        <v>87003</v>
      </c>
      <c r="K173" s="91">
        <v>139986</v>
      </c>
      <c r="L173" s="92" t="s">
        <v>552</v>
      </c>
      <c r="M173" s="93" t="s">
        <v>483</v>
      </c>
    </row>
    <row r="174" spans="1:13" ht="26.25" hidden="1" x14ac:dyDescent="0.25">
      <c r="A174" s="11">
        <v>173</v>
      </c>
      <c r="B174" s="11" t="s">
        <v>318</v>
      </c>
      <c r="C174" s="44" t="s">
        <v>319</v>
      </c>
      <c r="D174" s="31"/>
      <c r="E174" s="30"/>
      <c r="F174" s="14" t="s">
        <v>487</v>
      </c>
      <c r="G174" s="15">
        <v>500</v>
      </c>
      <c r="H174" s="15">
        <v>500</v>
      </c>
      <c r="I174" s="16"/>
      <c r="J174" s="17"/>
      <c r="K174" s="18">
        <v>32210</v>
      </c>
      <c r="L174" s="19" t="s">
        <v>483</v>
      </c>
    </row>
    <row r="175" spans="1:13" ht="26.25" hidden="1" x14ac:dyDescent="0.25">
      <c r="A175" s="11">
        <v>174</v>
      </c>
      <c r="B175" s="11" t="s">
        <v>318</v>
      </c>
      <c r="C175" s="44" t="s">
        <v>320</v>
      </c>
      <c r="D175" s="31"/>
      <c r="E175" s="30"/>
      <c r="F175" s="14" t="s">
        <v>487</v>
      </c>
      <c r="G175" s="15">
        <v>500</v>
      </c>
      <c r="H175" s="15">
        <v>500</v>
      </c>
      <c r="I175" s="16"/>
      <c r="J175" s="17"/>
      <c r="K175" s="18">
        <v>8625</v>
      </c>
      <c r="L175" s="19" t="s">
        <v>483</v>
      </c>
    </row>
    <row r="176" spans="1:13" ht="26.25" hidden="1" x14ac:dyDescent="0.25">
      <c r="A176" s="11">
        <v>175</v>
      </c>
      <c r="B176" s="11" t="s">
        <v>25</v>
      </c>
      <c r="C176" s="44" t="s">
        <v>321</v>
      </c>
      <c r="D176" s="48"/>
      <c r="E176" s="30"/>
      <c r="F176" s="14" t="s">
        <v>487</v>
      </c>
      <c r="G176" s="15">
        <v>2600</v>
      </c>
      <c r="H176" s="15">
        <v>2600</v>
      </c>
      <c r="I176" s="49"/>
      <c r="J176" s="17"/>
      <c r="K176" s="18">
        <v>30888</v>
      </c>
      <c r="L176" s="19" t="s">
        <v>483</v>
      </c>
    </row>
    <row r="177" spans="1:13" ht="26.25" hidden="1" x14ac:dyDescent="0.25">
      <c r="A177" s="11">
        <v>176</v>
      </c>
      <c r="B177" s="11" t="s">
        <v>322</v>
      </c>
      <c r="C177" s="44" t="s">
        <v>323</v>
      </c>
      <c r="D177" s="48"/>
      <c r="E177" s="30"/>
      <c r="F177" s="14" t="s">
        <v>487</v>
      </c>
      <c r="G177" s="15">
        <v>30</v>
      </c>
      <c r="H177" s="15">
        <v>30</v>
      </c>
      <c r="I177" s="16"/>
      <c r="J177" s="17"/>
      <c r="K177" s="18">
        <v>1950</v>
      </c>
      <c r="L177" s="19" t="s">
        <v>483</v>
      </c>
    </row>
    <row r="178" spans="1:13" ht="26.25" x14ac:dyDescent="0.25">
      <c r="A178" s="73">
        <v>177</v>
      </c>
      <c r="B178" s="73" t="s">
        <v>324</v>
      </c>
      <c r="C178" s="74" t="s">
        <v>325</v>
      </c>
      <c r="D178" s="71" t="s">
        <v>525</v>
      </c>
      <c r="E178" s="71" t="s">
        <v>522</v>
      </c>
      <c r="F178" s="80" t="s">
        <v>550</v>
      </c>
      <c r="G178" s="76">
        <v>3500</v>
      </c>
      <c r="H178" s="76">
        <v>3500</v>
      </c>
      <c r="I178" s="79">
        <v>9.82</v>
      </c>
      <c r="J178" s="90">
        <f>SUM(H178*I178)</f>
        <v>34370</v>
      </c>
      <c r="K178" s="91">
        <v>34370</v>
      </c>
      <c r="L178" s="92" t="s">
        <v>552</v>
      </c>
      <c r="M178" s="93" t="s">
        <v>483</v>
      </c>
    </row>
    <row r="179" spans="1:13" ht="26.25" x14ac:dyDescent="0.25">
      <c r="A179" s="73">
        <v>178</v>
      </c>
      <c r="B179" s="73" t="s">
        <v>326</v>
      </c>
      <c r="C179" s="74" t="s">
        <v>327</v>
      </c>
      <c r="D179" s="71" t="s">
        <v>526</v>
      </c>
      <c r="E179" s="71" t="s">
        <v>522</v>
      </c>
      <c r="F179" s="80" t="s">
        <v>550</v>
      </c>
      <c r="G179" s="76">
        <v>2000</v>
      </c>
      <c r="H179" s="76">
        <v>2000</v>
      </c>
      <c r="I179" s="79">
        <v>17.84</v>
      </c>
      <c r="J179" s="90">
        <f>SUM(H179*I179)</f>
        <v>35680</v>
      </c>
      <c r="K179" s="91">
        <v>35680</v>
      </c>
      <c r="L179" s="92" t="s">
        <v>552</v>
      </c>
      <c r="M179" s="93" t="s">
        <v>483</v>
      </c>
    </row>
    <row r="180" spans="1:13" ht="26.25" hidden="1" x14ac:dyDescent="0.25">
      <c r="A180" s="11">
        <v>179</v>
      </c>
      <c r="B180" s="11" t="s">
        <v>328</v>
      </c>
      <c r="C180" s="44" t="s">
        <v>329</v>
      </c>
      <c r="D180" s="31"/>
      <c r="E180" s="30"/>
      <c r="F180" s="14" t="s">
        <v>487</v>
      </c>
      <c r="G180" s="15">
        <v>700</v>
      </c>
      <c r="H180" s="15">
        <v>700</v>
      </c>
      <c r="I180" s="16"/>
      <c r="J180" s="17"/>
      <c r="K180" s="18">
        <v>4179</v>
      </c>
      <c r="L180" s="19" t="s">
        <v>483</v>
      </c>
    </row>
    <row r="181" spans="1:13" ht="26.25" hidden="1" x14ac:dyDescent="0.25">
      <c r="A181" s="11">
        <v>180</v>
      </c>
      <c r="B181" s="11" t="s">
        <v>328</v>
      </c>
      <c r="C181" s="44" t="s">
        <v>330</v>
      </c>
      <c r="D181" s="31"/>
      <c r="E181" s="30"/>
      <c r="F181" s="14" t="s">
        <v>487</v>
      </c>
      <c r="G181" s="15">
        <v>600</v>
      </c>
      <c r="H181" s="15">
        <v>600</v>
      </c>
      <c r="I181" s="16"/>
      <c r="J181" s="17"/>
      <c r="K181" s="18">
        <v>4776</v>
      </c>
      <c r="L181" s="19" t="s">
        <v>483</v>
      </c>
    </row>
    <row r="182" spans="1:13" ht="26.25" hidden="1" x14ac:dyDescent="0.25">
      <c r="A182" s="11">
        <v>181</v>
      </c>
      <c r="B182" s="11" t="s">
        <v>331</v>
      </c>
      <c r="C182" s="44" t="s">
        <v>332</v>
      </c>
      <c r="D182" s="48"/>
      <c r="E182" s="30"/>
      <c r="F182" s="14" t="s">
        <v>487</v>
      </c>
      <c r="G182" s="15">
        <v>200</v>
      </c>
      <c r="H182" s="15">
        <v>200</v>
      </c>
      <c r="I182" s="16"/>
      <c r="J182" s="17"/>
      <c r="K182" s="18">
        <v>85552</v>
      </c>
      <c r="L182" s="19" t="s">
        <v>483</v>
      </c>
    </row>
    <row r="183" spans="1:13" ht="26.25" hidden="1" x14ac:dyDescent="0.25">
      <c r="A183" s="11">
        <v>182</v>
      </c>
      <c r="B183" s="11" t="s">
        <v>331</v>
      </c>
      <c r="C183" s="44" t="s">
        <v>333</v>
      </c>
      <c r="D183" s="48"/>
      <c r="E183" s="30"/>
      <c r="F183" s="14" t="s">
        <v>487</v>
      </c>
      <c r="G183" s="15">
        <v>300</v>
      </c>
      <c r="H183" s="15">
        <v>300</v>
      </c>
      <c r="I183" s="16"/>
      <c r="J183" s="17"/>
      <c r="K183" s="18">
        <v>316842</v>
      </c>
      <c r="L183" s="19" t="s">
        <v>483</v>
      </c>
    </row>
    <row r="184" spans="1:13" ht="26.25" hidden="1" x14ac:dyDescent="0.25">
      <c r="A184" s="11">
        <v>183</v>
      </c>
      <c r="B184" s="11" t="s">
        <v>331</v>
      </c>
      <c r="C184" s="44" t="s">
        <v>334</v>
      </c>
      <c r="D184" s="57"/>
      <c r="E184" s="30"/>
      <c r="F184" s="14" t="s">
        <v>487</v>
      </c>
      <c r="G184" s="15">
        <v>500</v>
      </c>
      <c r="H184" s="15">
        <v>500</v>
      </c>
      <c r="I184" s="16"/>
      <c r="J184" s="17"/>
      <c r="K184" s="18">
        <v>799545</v>
      </c>
      <c r="L184" s="19" t="s">
        <v>483</v>
      </c>
    </row>
    <row r="185" spans="1:13" ht="26.25" hidden="1" x14ac:dyDescent="0.25">
      <c r="A185" s="11">
        <v>184</v>
      </c>
      <c r="B185" s="11" t="s">
        <v>26</v>
      </c>
      <c r="C185" s="44" t="s">
        <v>335</v>
      </c>
      <c r="D185" s="48"/>
      <c r="E185" s="30"/>
      <c r="F185" s="14" t="s">
        <v>487</v>
      </c>
      <c r="G185" s="15">
        <v>170</v>
      </c>
      <c r="H185" s="15">
        <v>170</v>
      </c>
      <c r="I185" s="16"/>
      <c r="J185" s="17"/>
      <c r="K185" s="18">
        <v>86436.5</v>
      </c>
      <c r="L185" s="19" t="s">
        <v>483</v>
      </c>
    </row>
    <row r="186" spans="1:13" ht="26.25" hidden="1" x14ac:dyDescent="0.25">
      <c r="A186" s="11">
        <v>185</v>
      </c>
      <c r="B186" s="11" t="s">
        <v>26</v>
      </c>
      <c r="C186" s="44" t="s">
        <v>336</v>
      </c>
      <c r="D186" s="48"/>
      <c r="E186" s="30"/>
      <c r="F186" s="14" t="s">
        <v>487</v>
      </c>
      <c r="G186" s="15">
        <v>1150</v>
      </c>
      <c r="H186" s="15">
        <v>1150</v>
      </c>
      <c r="I186" s="16"/>
      <c r="J186" s="17"/>
      <c r="K186" s="18">
        <v>1707347.5</v>
      </c>
      <c r="L186" s="19" t="s">
        <v>483</v>
      </c>
    </row>
    <row r="187" spans="1:13" ht="26.25" hidden="1" x14ac:dyDescent="0.25">
      <c r="A187" s="11">
        <v>186</v>
      </c>
      <c r="B187" s="11" t="s">
        <v>337</v>
      </c>
      <c r="C187" s="44" t="s">
        <v>338</v>
      </c>
      <c r="D187" s="48"/>
      <c r="E187" s="30"/>
      <c r="F187" s="14" t="s">
        <v>487</v>
      </c>
      <c r="G187" s="15">
        <v>1500</v>
      </c>
      <c r="H187" s="15">
        <v>1500</v>
      </c>
      <c r="I187" s="16"/>
      <c r="J187" s="17"/>
      <c r="K187" s="18">
        <v>248175</v>
      </c>
      <c r="L187" s="19" t="s">
        <v>483</v>
      </c>
    </row>
    <row r="188" spans="1:13" ht="26.25" hidden="1" x14ac:dyDescent="0.25">
      <c r="A188" s="11">
        <v>187</v>
      </c>
      <c r="B188" s="11" t="s">
        <v>339</v>
      </c>
      <c r="C188" s="44" t="s">
        <v>340</v>
      </c>
      <c r="D188" s="48"/>
      <c r="E188" s="30"/>
      <c r="F188" s="14" t="s">
        <v>487</v>
      </c>
      <c r="G188" s="15">
        <v>1100</v>
      </c>
      <c r="H188" s="15">
        <v>1100</v>
      </c>
      <c r="I188" s="16"/>
      <c r="J188" s="17"/>
      <c r="K188" s="18">
        <v>1160577</v>
      </c>
      <c r="L188" s="19" t="s">
        <v>483</v>
      </c>
    </row>
    <row r="189" spans="1:13" ht="26.25" hidden="1" x14ac:dyDescent="0.25">
      <c r="A189" s="11">
        <v>188</v>
      </c>
      <c r="B189" s="11" t="s">
        <v>339</v>
      </c>
      <c r="C189" s="44" t="s">
        <v>341</v>
      </c>
      <c r="D189" s="48"/>
      <c r="E189" s="30"/>
      <c r="F189" s="14" t="s">
        <v>487</v>
      </c>
      <c r="G189" s="15">
        <v>800</v>
      </c>
      <c r="H189" s="15">
        <v>800</v>
      </c>
      <c r="I189" s="16"/>
      <c r="J189" s="17"/>
      <c r="K189" s="18">
        <v>210752</v>
      </c>
      <c r="L189" s="19" t="s">
        <v>483</v>
      </c>
    </row>
    <row r="190" spans="1:13" ht="26.25" hidden="1" x14ac:dyDescent="0.25">
      <c r="A190" s="11">
        <v>189</v>
      </c>
      <c r="B190" s="11" t="s">
        <v>342</v>
      </c>
      <c r="C190" s="44" t="s">
        <v>343</v>
      </c>
      <c r="D190" s="48"/>
      <c r="E190" s="30"/>
      <c r="F190" s="14" t="s">
        <v>487</v>
      </c>
      <c r="G190" s="15">
        <v>145</v>
      </c>
      <c r="H190" s="15">
        <v>145</v>
      </c>
      <c r="I190" s="16"/>
      <c r="J190" s="17"/>
      <c r="K190" s="18">
        <v>382389.65</v>
      </c>
      <c r="L190" s="19" t="s">
        <v>483</v>
      </c>
    </row>
    <row r="191" spans="1:13" ht="26.25" hidden="1" x14ac:dyDescent="0.25">
      <c r="A191" s="11">
        <v>190</v>
      </c>
      <c r="B191" s="11" t="s">
        <v>344</v>
      </c>
      <c r="C191" s="44" t="s">
        <v>345</v>
      </c>
      <c r="D191" s="32"/>
      <c r="E191" s="33"/>
      <c r="F191" s="14" t="s">
        <v>487</v>
      </c>
      <c r="G191" s="15">
        <v>50</v>
      </c>
      <c r="H191" s="15">
        <v>50</v>
      </c>
      <c r="I191" s="16"/>
      <c r="J191" s="17"/>
      <c r="K191" s="18">
        <v>87010</v>
      </c>
      <c r="L191" s="19" t="s">
        <v>483</v>
      </c>
    </row>
    <row r="192" spans="1:13" ht="26.25" hidden="1" x14ac:dyDescent="0.25">
      <c r="A192" s="11">
        <v>191</v>
      </c>
      <c r="B192" s="11" t="s">
        <v>346</v>
      </c>
      <c r="C192" s="44" t="s">
        <v>347</v>
      </c>
      <c r="D192" s="32"/>
      <c r="E192" s="33"/>
      <c r="F192" s="14" t="s">
        <v>487</v>
      </c>
      <c r="G192" s="15">
        <v>5</v>
      </c>
      <c r="H192" s="15">
        <v>5</v>
      </c>
      <c r="I192" s="16"/>
      <c r="J192" s="17"/>
      <c r="K192" s="18">
        <v>4750</v>
      </c>
      <c r="L192" s="19" t="s">
        <v>483</v>
      </c>
    </row>
    <row r="193" spans="1:13" ht="26.25" x14ac:dyDescent="0.25">
      <c r="A193" s="73">
        <v>192</v>
      </c>
      <c r="B193" s="73" t="s">
        <v>348</v>
      </c>
      <c r="C193" s="74" t="s">
        <v>349</v>
      </c>
      <c r="D193" s="71" t="s">
        <v>527</v>
      </c>
      <c r="E193" s="71" t="s">
        <v>522</v>
      </c>
      <c r="F193" s="80" t="s">
        <v>550</v>
      </c>
      <c r="G193" s="76">
        <v>400</v>
      </c>
      <c r="H193" s="76">
        <v>400</v>
      </c>
      <c r="I193" s="79">
        <v>9.5500000000000007</v>
      </c>
      <c r="J193" s="90">
        <f>SUM(H193*I193)</f>
        <v>3820.0000000000005</v>
      </c>
      <c r="K193" s="91">
        <v>4736</v>
      </c>
      <c r="L193" s="92" t="s">
        <v>552</v>
      </c>
      <c r="M193" s="93" t="s">
        <v>483</v>
      </c>
    </row>
    <row r="194" spans="1:13" ht="26.25" x14ac:dyDescent="0.25">
      <c r="A194" s="73">
        <v>193</v>
      </c>
      <c r="B194" s="73" t="s">
        <v>348</v>
      </c>
      <c r="C194" s="74" t="s">
        <v>350</v>
      </c>
      <c r="D194" s="71" t="s">
        <v>528</v>
      </c>
      <c r="E194" s="71" t="s">
        <v>524</v>
      </c>
      <c r="F194" s="80" t="s">
        <v>550</v>
      </c>
      <c r="G194" s="76">
        <v>700</v>
      </c>
      <c r="H194" s="76">
        <v>700</v>
      </c>
      <c r="I194" s="79">
        <v>18.97</v>
      </c>
      <c r="J194" s="90">
        <f>SUM(H194*I194)</f>
        <v>13279</v>
      </c>
      <c r="K194" s="91">
        <v>18970</v>
      </c>
      <c r="L194" s="92" t="s">
        <v>552</v>
      </c>
      <c r="M194" s="93" t="s">
        <v>483</v>
      </c>
    </row>
    <row r="195" spans="1:13" ht="26.25" hidden="1" x14ac:dyDescent="0.25">
      <c r="A195" s="11">
        <v>194</v>
      </c>
      <c r="B195" s="11" t="s">
        <v>351</v>
      </c>
      <c r="C195" s="44" t="s">
        <v>352</v>
      </c>
      <c r="D195" s="31"/>
      <c r="E195" s="30"/>
      <c r="F195" s="14" t="s">
        <v>487</v>
      </c>
      <c r="G195" s="15">
        <v>300</v>
      </c>
      <c r="H195" s="15">
        <v>300</v>
      </c>
      <c r="I195" s="16"/>
      <c r="J195" s="17"/>
      <c r="K195" s="18">
        <v>141165</v>
      </c>
      <c r="L195" s="19" t="s">
        <v>483</v>
      </c>
    </row>
    <row r="196" spans="1:13" ht="26.25" hidden="1" x14ac:dyDescent="0.25">
      <c r="A196" s="11">
        <v>195</v>
      </c>
      <c r="B196" s="11" t="s">
        <v>353</v>
      </c>
      <c r="C196" s="44" t="s">
        <v>354</v>
      </c>
      <c r="D196" s="48"/>
      <c r="E196" s="30"/>
      <c r="F196" s="14" t="s">
        <v>487</v>
      </c>
      <c r="G196" s="15">
        <v>900</v>
      </c>
      <c r="H196" s="15">
        <v>900</v>
      </c>
      <c r="I196" s="16"/>
      <c r="J196" s="17"/>
      <c r="K196" s="18">
        <v>86265</v>
      </c>
      <c r="L196" s="19" t="s">
        <v>483</v>
      </c>
    </row>
    <row r="197" spans="1:13" ht="26.25" hidden="1" x14ac:dyDescent="0.25">
      <c r="A197" s="11">
        <v>196</v>
      </c>
      <c r="B197" s="11" t="s">
        <v>353</v>
      </c>
      <c r="C197" s="44" t="s">
        <v>355</v>
      </c>
      <c r="D197" s="48"/>
      <c r="E197" s="30"/>
      <c r="F197" s="14" t="s">
        <v>487</v>
      </c>
      <c r="G197" s="15">
        <v>80</v>
      </c>
      <c r="H197" s="15">
        <v>80</v>
      </c>
      <c r="I197" s="16"/>
      <c r="J197" s="17"/>
      <c r="K197" s="18">
        <v>22557.599999999999</v>
      </c>
      <c r="L197" s="19" t="s">
        <v>483</v>
      </c>
    </row>
    <row r="198" spans="1:13" ht="39" hidden="1" x14ac:dyDescent="0.25">
      <c r="A198" s="11">
        <v>197</v>
      </c>
      <c r="B198" s="11" t="s">
        <v>27</v>
      </c>
      <c r="C198" s="44" t="s">
        <v>356</v>
      </c>
      <c r="D198" s="48"/>
      <c r="E198" s="30"/>
      <c r="F198" s="14" t="s">
        <v>487</v>
      </c>
      <c r="G198" s="15">
        <v>1100</v>
      </c>
      <c r="H198" s="15">
        <v>1100</v>
      </c>
      <c r="I198" s="16"/>
      <c r="J198" s="17"/>
      <c r="K198" s="18">
        <v>94402</v>
      </c>
      <c r="L198" s="19" t="s">
        <v>483</v>
      </c>
    </row>
    <row r="199" spans="1:13" ht="39" hidden="1" x14ac:dyDescent="0.25">
      <c r="A199" s="11">
        <v>198</v>
      </c>
      <c r="B199" s="11" t="s">
        <v>27</v>
      </c>
      <c r="C199" s="44" t="s">
        <v>357</v>
      </c>
      <c r="D199" s="48"/>
      <c r="E199" s="30"/>
      <c r="F199" s="14" t="s">
        <v>487</v>
      </c>
      <c r="G199" s="15">
        <v>150</v>
      </c>
      <c r="H199" s="15">
        <v>150</v>
      </c>
      <c r="I199" s="16"/>
      <c r="J199" s="17"/>
      <c r="K199" s="18">
        <v>38620.5</v>
      </c>
      <c r="L199" s="19" t="s">
        <v>483</v>
      </c>
    </row>
    <row r="200" spans="1:13" ht="26.25" hidden="1" x14ac:dyDescent="0.25">
      <c r="A200" s="11">
        <v>199</v>
      </c>
      <c r="B200" s="11" t="s">
        <v>28</v>
      </c>
      <c r="C200" s="44" t="s">
        <v>358</v>
      </c>
      <c r="D200" s="48"/>
      <c r="E200" s="30"/>
      <c r="F200" s="14" t="s">
        <v>487</v>
      </c>
      <c r="G200" s="15">
        <v>420</v>
      </c>
      <c r="H200" s="15">
        <v>420</v>
      </c>
      <c r="I200" s="16"/>
      <c r="J200" s="17"/>
      <c r="K200" s="18">
        <v>222608.4</v>
      </c>
      <c r="L200" s="19" t="s">
        <v>483</v>
      </c>
    </row>
    <row r="201" spans="1:13" ht="39" hidden="1" x14ac:dyDescent="0.25">
      <c r="A201" s="11">
        <v>200</v>
      </c>
      <c r="B201" s="11" t="s">
        <v>1</v>
      </c>
      <c r="C201" s="44" t="s">
        <v>359</v>
      </c>
      <c r="D201" s="56"/>
      <c r="E201" s="30"/>
      <c r="F201" s="14" t="s">
        <v>487</v>
      </c>
      <c r="G201" s="15">
        <v>500</v>
      </c>
      <c r="H201" s="15">
        <v>500</v>
      </c>
      <c r="I201" s="16"/>
      <c r="J201" s="17"/>
      <c r="K201" s="18">
        <v>21995</v>
      </c>
      <c r="L201" s="19" t="s">
        <v>483</v>
      </c>
    </row>
    <row r="202" spans="1:13" ht="51.75" hidden="1" x14ac:dyDescent="0.25">
      <c r="A202" s="11">
        <v>201</v>
      </c>
      <c r="B202" s="11" t="s">
        <v>1</v>
      </c>
      <c r="C202" s="44" t="s">
        <v>360</v>
      </c>
      <c r="D202" s="31"/>
      <c r="E202" s="30"/>
      <c r="F202" s="14" t="s">
        <v>487</v>
      </c>
      <c r="G202" s="15">
        <v>3500</v>
      </c>
      <c r="H202" s="15">
        <v>3500</v>
      </c>
      <c r="I202" s="16"/>
      <c r="J202" s="17"/>
      <c r="K202" s="18">
        <v>59500</v>
      </c>
      <c r="L202" s="19" t="s">
        <v>483</v>
      </c>
    </row>
    <row r="203" spans="1:13" ht="39" hidden="1" x14ac:dyDescent="0.25">
      <c r="A203" s="11">
        <v>202</v>
      </c>
      <c r="B203" s="11" t="s">
        <v>361</v>
      </c>
      <c r="C203" s="44" t="s">
        <v>362</v>
      </c>
      <c r="D203" s="48"/>
      <c r="E203" s="30"/>
      <c r="F203" s="14" t="s">
        <v>487</v>
      </c>
      <c r="G203" s="15">
        <v>3000</v>
      </c>
      <c r="H203" s="15">
        <v>3000</v>
      </c>
      <c r="I203" s="16"/>
      <c r="J203" s="17"/>
      <c r="K203" s="18">
        <v>36510</v>
      </c>
      <c r="L203" s="19" t="s">
        <v>483</v>
      </c>
    </row>
    <row r="204" spans="1:13" ht="39" hidden="1" x14ac:dyDescent="0.25">
      <c r="A204" s="11">
        <v>203</v>
      </c>
      <c r="B204" s="11" t="s">
        <v>363</v>
      </c>
      <c r="C204" s="44" t="s">
        <v>364</v>
      </c>
      <c r="D204" s="48"/>
      <c r="E204" s="30"/>
      <c r="F204" s="14" t="s">
        <v>487</v>
      </c>
      <c r="G204" s="15">
        <v>445</v>
      </c>
      <c r="H204" s="15">
        <v>445</v>
      </c>
      <c r="I204" s="16"/>
      <c r="J204" s="17"/>
      <c r="K204" s="18">
        <v>304825</v>
      </c>
      <c r="L204" s="19" t="s">
        <v>483</v>
      </c>
    </row>
    <row r="205" spans="1:13" ht="39" hidden="1" x14ac:dyDescent="0.25">
      <c r="A205" s="11">
        <v>204</v>
      </c>
      <c r="B205" s="11" t="s">
        <v>363</v>
      </c>
      <c r="C205" s="44" t="s">
        <v>365</v>
      </c>
      <c r="D205" s="48"/>
      <c r="E205" s="51"/>
      <c r="F205" s="14" t="s">
        <v>487</v>
      </c>
      <c r="G205" s="15">
        <v>250</v>
      </c>
      <c r="H205" s="15">
        <v>250</v>
      </c>
      <c r="I205" s="16"/>
      <c r="J205" s="17"/>
      <c r="K205" s="18">
        <v>158577.5</v>
      </c>
      <c r="L205" s="19" t="s">
        <v>483</v>
      </c>
    </row>
    <row r="206" spans="1:13" ht="39" hidden="1" x14ac:dyDescent="0.25">
      <c r="A206" s="11">
        <v>205</v>
      </c>
      <c r="B206" s="11" t="s">
        <v>366</v>
      </c>
      <c r="C206" s="44" t="s">
        <v>367</v>
      </c>
      <c r="D206" s="48"/>
      <c r="E206" s="30"/>
      <c r="F206" s="14" t="s">
        <v>487</v>
      </c>
      <c r="G206" s="15">
        <v>640</v>
      </c>
      <c r="H206" s="15">
        <v>640</v>
      </c>
      <c r="I206" s="16"/>
      <c r="J206" s="17"/>
      <c r="K206" s="18">
        <v>453606.40000000002</v>
      </c>
      <c r="L206" s="19" t="s">
        <v>483</v>
      </c>
    </row>
    <row r="207" spans="1:13" ht="39" hidden="1" x14ac:dyDescent="0.25">
      <c r="A207" s="11">
        <v>206</v>
      </c>
      <c r="B207" s="11" t="s">
        <v>368</v>
      </c>
      <c r="C207" s="44" t="s">
        <v>369</v>
      </c>
      <c r="D207" s="48"/>
      <c r="E207" s="30"/>
      <c r="F207" s="14" t="s">
        <v>487</v>
      </c>
      <c r="G207" s="15">
        <v>600</v>
      </c>
      <c r="H207" s="15">
        <v>600</v>
      </c>
      <c r="I207" s="16"/>
      <c r="J207" s="17"/>
      <c r="K207" s="18">
        <v>80562</v>
      </c>
      <c r="L207" s="19" t="s">
        <v>483</v>
      </c>
    </row>
    <row r="208" spans="1:13" ht="26.25" hidden="1" x14ac:dyDescent="0.25">
      <c r="A208" s="11">
        <v>207</v>
      </c>
      <c r="B208" s="11" t="s">
        <v>370</v>
      </c>
      <c r="C208" s="44" t="s">
        <v>371</v>
      </c>
      <c r="D208" s="48"/>
      <c r="E208" s="30"/>
      <c r="F208" s="14" t="s">
        <v>487</v>
      </c>
      <c r="G208" s="15">
        <v>200</v>
      </c>
      <c r="H208" s="15">
        <v>200</v>
      </c>
      <c r="I208" s="16"/>
      <c r="J208" s="17"/>
      <c r="K208" s="18">
        <v>414208</v>
      </c>
      <c r="L208" s="19" t="s">
        <v>483</v>
      </c>
    </row>
    <row r="209" spans="1:12" ht="26.25" hidden="1" x14ac:dyDescent="0.25">
      <c r="A209" s="11">
        <v>208</v>
      </c>
      <c r="B209" s="11" t="s">
        <v>372</v>
      </c>
      <c r="C209" s="44" t="s">
        <v>373</v>
      </c>
      <c r="D209" s="31"/>
      <c r="E209" s="30"/>
      <c r="F209" s="14" t="s">
        <v>487</v>
      </c>
      <c r="G209" s="15">
        <v>250</v>
      </c>
      <c r="H209" s="15">
        <v>250</v>
      </c>
      <c r="I209" s="16"/>
      <c r="J209" s="17"/>
      <c r="K209" s="18">
        <v>90982.5</v>
      </c>
      <c r="L209" s="19" t="s">
        <v>483</v>
      </c>
    </row>
    <row r="210" spans="1:12" ht="26.25" hidden="1" x14ac:dyDescent="0.25">
      <c r="A210" s="11">
        <v>209</v>
      </c>
      <c r="B210" s="11" t="s">
        <v>372</v>
      </c>
      <c r="C210" s="44" t="s">
        <v>374</v>
      </c>
      <c r="D210" s="31"/>
      <c r="E210" s="30"/>
      <c r="F210" s="14" t="s">
        <v>487</v>
      </c>
      <c r="G210" s="15">
        <v>1050</v>
      </c>
      <c r="H210" s="15">
        <v>1050</v>
      </c>
      <c r="I210" s="16"/>
      <c r="J210" s="17"/>
      <c r="K210" s="18">
        <v>710073</v>
      </c>
      <c r="L210" s="19" t="s">
        <v>483</v>
      </c>
    </row>
    <row r="211" spans="1:12" ht="26.25" hidden="1" x14ac:dyDescent="0.25">
      <c r="A211" s="11">
        <v>210</v>
      </c>
      <c r="B211" s="11" t="s">
        <v>375</v>
      </c>
      <c r="C211" s="44" t="s">
        <v>376</v>
      </c>
      <c r="D211" s="31"/>
      <c r="E211" s="30"/>
      <c r="F211" s="14" t="s">
        <v>487</v>
      </c>
      <c r="G211" s="15">
        <v>1820</v>
      </c>
      <c r="H211" s="15">
        <v>1820</v>
      </c>
      <c r="I211" s="16"/>
      <c r="J211" s="17"/>
      <c r="K211" s="18">
        <v>877877</v>
      </c>
      <c r="L211" s="19" t="s">
        <v>483</v>
      </c>
    </row>
    <row r="212" spans="1:12" ht="39" hidden="1" x14ac:dyDescent="0.25">
      <c r="A212" s="11">
        <v>211</v>
      </c>
      <c r="B212" s="11" t="s">
        <v>377</v>
      </c>
      <c r="C212" s="44" t="s">
        <v>378</v>
      </c>
      <c r="D212" s="48"/>
      <c r="E212" s="30"/>
      <c r="F212" s="14" t="s">
        <v>487</v>
      </c>
      <c r="G212" s="15">
        <v>400</v>
      </c>
      <c r="H212" s="15">
        <v>400</v>
      </c>
      <c r="I212" s="16"/>
      <c r="J212" s="17"/>
      <c r="K212" s="18">
        <v>334204</v>
      </c>
      <c r="L212" s="19" t="s">
        <v>483</v>
      </c>
    </row>
    <row r="213" spans="1:12" ht="26.25" hidden="1" x14ac:dyDescent="0.25">
      <c r="A213" s="11">
        <v>212</v>
      </c>
      <c r="B213" s="11" t="s">
        <v>379</v>
      </c>
      <c r="C213" s="44" t="s">
        <v>380</v>
      </c>
      <c r="D213" s="31"/>
      <c r="E213" s="30"/>
      <c r="F213" s="14" t="s">
        <v>487</v>
      </c>
      <c r="G213" s="15">
        <v>15</v>
      </c>
      <c r="H213" s="15">
        <v>15</v>
      </c>
      <c r="I213" s="16"/>
      <c r="J213" s="17"/>
      <c r="K213" s="18">
        <v>12721.050000000001</v>
      </c>
      <c r="L213" s="19" t="s">
        <v>483</v>
      </c>
    </row>
    <row r="214" spans="1:12" ht="26.25" hidden="1" x14ac:dyDescent="0.25">
      <c r="A214" s="11">
        <v>213</v>
      </c>
      <c r="B214" s="11" t="s">
        <v>381</v>
      </c>
      <c r="C214" s="44" t="s">
        <v>382</v>
      </c>
      <c r="D214" s="48"/>
      <c r="E214" s="30"/>
      <c r="F214" s="14" t="s">
        <v>487</v>
      </c>
      <c r="G214" s="15">
        <v>1100</v>
      </c>
      <c r="H214" s="15">
        <v>1100</v>
      </c>
      <c r="I214" s="16"/>
      <c r="J214" s="17"/>
      <c r="K214" s="18">
        <v>135355</v>
      </c>
      <c r="L214" s="19" t="s">
        <v>483</v>
      </c>
    </row>
    <row r="215" spans="1:12" ht="26.25" hidden="1" x14ac:dyDescent="0.25">
      <c r="A215" s="11">
        <v>214</v>
      </c>
      <c r="B215" s="11" t="s">
        <v>381</v>
      </c>
      <c r="C215" s="44" t="s">
        <v>383</v>
      </c>
      <c r="D215" s="48"/>
      <c r="E215" s="30"/>
      <c r="F215" s="14" t="s">
        <v>487</v>
      </c>
      <c r="G215" s="15">
        <v>30</v>
      </c>
      <c r="H215" s="15">
        <v>30</v>
      </c>
      <c r="I215" s="16"/>
      <c r="J215" s="17"/>
      <c r="K215" s="18">
        <v>9227.1</v>
      </c>
      <c r="L215" s="19" t="s">
        <v>483</v>
      </c>
    </row>
    <row r="216" spans="1:12" ht="26.25" hidden="1" x14ac:dyDescent="0.25">
      <c r="A216" s="11">
        <v>215</v>
      </c>
      <c r="B216" s="11" t="s">
        <v>381</v>
      </c>
      <c r="C216" s="44" t="s">
        <v>384</v>
      </c>
      <c r="D216" s="48"/>
      <c r="E216" s="30"/>
      <c r="F216" s="14" t="s">
        <v>487</v>
      </c>
      <c r="G216" s="15">
        <v>560</v>
      </c>
      <c r="H216" s="15">
        <v>560</v>
      </c>
      <c r="I216" s="16"/>
      <c r="J216" s="17"/>
      <c r="K216" s="18">
        <v>347827.20000000001</v>
      </c>
      <c r="L216" s="19" t="s">
        <v>483</v>
      </c>
    </row>
    <row r="217" spans="1:12" ht="26.25" hidden="1" x14ac:dyDescent="0.25">
      <c r="A217" s="11">
        <v>216</v>
      </c>
      <c r="B217" s="11" t="s">
        <v>385</v>
      </c>
      <c r="C217" s="44" t="s">
        <v>386</v>
      </c>
      <c r="D217" s="59"/>
      <c r="E217" s="30"/>
      <c r="F217" s="14" t="s">
        <v>487</v>
      </c>
      <c r="G217" s="15">
        <v>10</v>
      </c>
      <c r="H217" s="15">
        <v>10</v>
      </c>
      <c r="I217" s="16"/>
      <c r="J217" s="17"/>
      <c r="K217" s="18">
        <v>1400</v>
      </c>
      <c r="L217" s="19" t="s">
        <v>483</v>
      </c>
    </row>
    <row r="218" spans="1:12" ht="26.25" hidden="1" x14ac:dyDescent="0.25">
      <c r="A218" s="11">
        <v>217</v>
      </c>
      <c r="B218" s="11" t="s">
        <v>29</v>
      </c>
      <c r="C218" s="44" t="s">
        <v>387</v>
      </c>
      <c r="D218" s="31"/>
      <c r="E218" s="30"/>
      <c r="F218" s="14" t="s">
        <v>487</v>
      </c>
      <c r="G218" s="15">
        <v>62000</v>
      </c>
      <c r="H218" s="15">
        <v>62000</v>
      </c>
      <c r="I218" s="16"/>
      <c r="J218" s="17"/>
      <c r="K218" s="18">
        <v>31000</v>
      </c>
      <c r="L218" s="19" t="s">
        <v>483</v>
      </c>
    </row>
    <row r="219" spans="1:12" ht="26.25" hidden="1" x14ac:dyDescent="0.25">
      <c r="A219" s="11">
        <v>218</v>
      </c>
      <c r="B219" s="11" t="s">
        <v>388</v>
      </c>
      <c r="C219" s="44" t="s">
        <v>389</v>
      </c>
      <c r="D219" s="31"/>
      <c r="E219" s="30"/>
      <c r="F219" s="14" t="s">
        <v>487</v>
      </c>
      <c r="G219" s="15">
        <v>14500</v>
      </c>
      <c r="H219" s="15">
        <v>14500</v>
      </c>
      <c r="I219" s="16"/>
      <c r="J219" s="17"/>
      <c r="K219" s="18">
        <v>42920</v>
      </c>
      <c r="L219" s="19" t="s">
        <v>483</v>
      </c>
    </row>
    <row r="220" spans="1:12" ht="26.25" hidden="1" x14ac:dyDescent="0.25">
      <c r="A220" s="11">
        <v>219</v>
      </c>
      <c r="B220" s="11" t="s">
        <v>390</v>
      </c>
      <c r="C220" s="44" t="s">
        <v>391</v>
      </c>
      <c r="D220" s="48"/>
      <c r="E220" s="30"/>
      <c r="F220" s="14" t="s">
        <v>487</v>
      </c>
      <c r="G220" s="15">
        <v>65</v>
      </c>
      <c r="H220" s="15">
        <v>65</v>
      </c>
      <c r="I220" s="16"/>
      <c r="J220" s="17"/>
      <c r="K220" s="18">
        <v>2586.35</v>
      </c>
      <c r="L220" s="19" t="s">
        <v>483</v>
      </c>
    </row>
    <row r="221" spans="1:12" ht="26.25" hidden="1" x14ac:dyDescent="0.25">
      <c r="A221" s="11">
        <v>220</v>
      </c>
      <c r="B221" s="11" t="s">
        <v>392</v>
      </c>
      <c r="C221" s="44" t="s">
        <v>393</v>
      </c>
      <c r="D221" s="31"/>
      <c r="E221" s="30"/>
      <c r="F221" s="14" t="s">
        <v>487</v>
      </c>
      <c r="G221" s="15">
        <v>150</v>
      </c>
      <c r="H221" s="15">
        <v>150</v>
      </c>
      <c r="I221" s="16"/>
      <c r="J221" s="17"/>
      <c r="K221" s="18">
        <v>1432.5</v>
      </c>
      <c r="L221" s="19" t="s">
        <v>483</v>
      </c>
    </row>
    <row r="222" spans="1:12" ht="26.25" hidden="1" x14ac:dyDescent="0.25">
      <c r="A222" s="11">
        <v>221</v>
      </c>
      <c r="B222" s="11" t="s">
        <v>394</v>
      </c>
      <c r="C222" s="44" t="s">
        <v>395</v>
      </c>
      <c r="D222" s="31"/>
      <c r="E222" s="30"/>
      <c r="F222" s="14" t="s">
        <v>487</v>
      </c>
      <c r="G222" s="15">
        <v>500</v>
      </c>
      <c r="H222" s="15">
        <v>500</v>
      </c>
      <c r="I222" s="16"/>
      <c r="J222" s="17"/>
      <c r="K222" s="18">
        <v>20170</v>
      </c>
      <c r="L222" s="19" t="s">
        <v>483</v>
      </c>
    </row>
    <row r="223" spans="1:12" ht="26.25" hidden="1" x14ac:dyDescent="0.25">
      <c r="A223" s="11">
        <v>222</v>
      </c>
      <c r="B223" s="11" t="s">
        <v>396</v>
      </c>
      <c r="C223" s="44" t="s">
        <v>397</v>
      </c>
      <c r="D223" s="54"/>
      <c r="E223" s="30"/>
      <c r="F223" s="14" t="s">
        <v>487</v>
      </c>
      <c r="G223" s="15">
        <v>400</v>
      </c>
      <c r="H223" s="15">
        <v>400</v>
      </c>
      <c r="I223" s="16"/>
      <c r="J223" s="17"/>
      <c r="K223" s="18">
        <v>6508</v>
      </c>
      <c r="L223" s="19" t="s">
        <v>483</v>
      </c>
    </row>
    <row r="224" spans="1:12" ht="26.25" hidden="1" x14ac:dyDescent="0.25">
      <c r="A224" s="11">
        <v>223</v>
      </c>
      <c r="B224" s="11" t="s">
        <v>398</v>
      </c>
      <c r="C224" s="44" t="s">
        <v>399</v>
      </c>
      <c r="D224" s="48"/>
      <c r="E224" s="30"/>
      <c r="F224" s="14" t="s">
        <v>487</v>
      </c>
      <c r="G224" s="15">
        <v>80</v>
      </c>
      <c r="H224" s="15">
        <v>80</v>
      </c>
      <c r="I224" s="16"/>
      <c r="J224" s="17"/>
      <c r="K224" s="18">
        <v>39066.400000000001</v>
      </c>
      <c r="L224" s="19" t="s">
        <v>483</v>
      </c>
    </row>
    <row r="225" spans="1:13" ht="26.25" hidden="1" x14ac:dyDescent="0.25">
      <c r="A225" s="11">
        <v>224</v>
      </c>
      <c r="B225" s="11" t="s">
        <v>400</v>
      </c>
      <c r="C225" s="44" t="s">
        <v>401</v>
      </c>
      <c r="D225" s="31"/>
      <c r="E225" s="30"/>
      <c r="F225" s="14" t="s">
        <v>487</v>
      </c>
      <c r="G225" s="15">
        <v>820</v>
      </c>
      <c r="H225" s="15">
        <v>820</v>
      </c>
      <c r="I225" s="16"/>
      <c r="J225" s="17"/>
      <c r="K225" s="18">
        <v>27060</v>
      </c>
      <c r="L225" s="19" t="s">
        <v>483</v>
      </c>
    </row>
    <row r="226" spans="1:13" ht="26.25" hidden="1" x14ac:dyDescent="0.25">
      <c r="A226" s="11">
        <v>225</v>
      </c>
      <c r="B226" s="11" t="s">
        <v>400</v>
      </c>
      <c r="C226" s="44" t="s">
        <v>402</v>
      </c>
      <c r="D226" s="48"/>
      <c r="E226" s="30"/>
      <c r="F226" s="14" t="s">
        <v>487</v>
      </c>
      <c r="G226" s="15">
        <v>150</v>
      </c>
      <c r="H226" s="15">
        <v>150</v>
      </c>
      <c r="I226" s="16"/>
      <c r="J226" s="17"/>
      <c r="K226" s="18">
        <v>3823.4999999999995</v>
      </c>
      <c r="L226" s="19" t="s">
        <v>483</v>
      </c>
    </row>
    <row r="227" spans="1:13" ht="26.25" hidden="1" x14ac:dyDescent="0.25">
      <c r="A227" s="11">
        <v>226</v>
      </c>
      <c r="B227" s="11" t="s">
        <v>403</v>
      </c>
      <c r="C227" s="44" t="s">
        <v>404</v>
      </c>
      <c r="D227" s="48"/>
      <c r="E227" s="30"/>
      <c r="F227" s="14" t="s">
        <v>487</v>
      </c>
      <c r="G227" s="15">
        <v>2600</v>
      </c>
      <c r="H227" s="15">
        <v>2600</v>
      </c>
      <c r="I227" s="16"/>
      <c r="J227" s="17"/>
      <c r="K227" s="18">
        <v>90947.999999999985</v>
      </c>
      <c r="L227" s="19" t="s">
        <v>483</v>
      </c>
    </row>
    <row r="228" spans="1:13" ht="26.25" hidden="1" x14ac:dyDescent="0.25">
      <c r="A228" s="11">
        <v>227</v>
      </c>
      <c r="B228" s="11" t="s">
        <v>405</v>
      </c>
      <c r="C228" s="44" t="s">
        <v>406</v>
      </c>
      <c r="D228" s="48"/>
      <c r="E228" s="30"/>
      <c r="F228" s="14" t="s">
        <v>487</v>
      </c>
      <c r="G228" s="15">
        <v>620</v>
      </c>
      <c r="H228" s="15">
        <v>620</v>
      </c>
      <c r="I228" s="16"/>
      <c r="J228" s="17"/>
      <c r="K228" s="18">
        <v>93762.6</v>
      </c>
      <c r="L228" s="19" t="s">
        <v>483</v>
      </c>
    </row>
    <row r="229" spans="1:13" ht="26.25" x14ac:dyDescent="0.25">
      <c r="A229" s="73">
        <v>228</v>
      </c>
      <c r="B229" s="73" t="s">
        <v>407</v>
      </c>
      <c r="C229" s="74" t="s">
        <v>408</v>
      </c>
      <c r="D229" s="62" t="s">
        <v>529</v>
      </c>
      <c r="E229" s="65" t="s">
        <v>498</v>
      </c>
      <c r="F229" s="75" t="s">
        <v>550</v>
      </c>
      <c r="G229" s="76">
        <v>80</v>
      </c>
      <c r="H229" s="76">
        <v>80</v>
      </c>
      <c r="I229" s="79">
        <v>85.5</v>
      </c>
      <c r="J229" s="90">
        <f>SUM(H229*I229)</f>
        <v>6840</v>
      </c>
      <c r="K229" s="91">
        <v>6840</v>
      </c>
      <c r="L229" s="92" t="s">
        <v>552</v>
      </c>
      <c r="M229" s="93" t="s">
        <v>483</v>
      </c>
    </row>
    <row r="230" spans="1:13" ht="26.25" x14ac:dyDescent="0.25">
      <c r="A230" s="73">
        <v>229</v>
      </c>
      <c r="B230" s="73" t="s">
        <v>409</v>
      </c>
      <c r="C230" s="74" t="s">
        <v>410</v>
      </c>
      <c r="D230" s="62" t="s">
        <v>530</v>
      </c>
      <c r="E230" s="65" t="s">
        <v>498</v>
      </c>
      <c r="F230" s="75" t="s">
        <v>550</v>
      </c>
      <c r="G230" s="76">
        <v>750</v>
      </c>
      <c r="H230" s="76">
        <v>750</v>
      </c>
      <c r="I230" s="79">
        <v>8.1999999999999993</v>
      </c>
      <c r="J230" s="90">
        <f>SUM(H230*I230)</f>
        <v>6149.9999999999991</v>
      </c>
      <c r="K230" s="91">
        <v>6149.9999999999991</v>
      </c>
      <c r="L230" s="92" t="s">
        <v>552</v>
      </c>
      <c r="M230" s="93" t="s">
        <v>483</v>
      </c>
    </row>
    <row r="231" spans="1:13" ht="26.25" x14ac:dyDescent="0.25">
      <c r="A231" s="73">
        <v>230</v>
      </c>
      <c r="B231" s="73" t="s">
        <v>409</v>
      </c>
      <c r="C231" s="74" t="s">
        <v>411</v>
      </c>
      <c r="D231" s="62" t="s">
        <v>531</v>
      </c>
      <c r="E231" s="65" t="s">
        <v>498</v>
      </c>
      <c r="F231" s="75" t="s">
        <v>550</v>
      </c>
      <c r="G231" s="76">
        <v>1000</v>
      </c>
      <c r="H231" s="76">
        <v>1000</v>
      </c>
      <c r="I231" s="79">
        <v>12.3</v>
      </c>
      <c r="J231" s="90">
        <f>SUM(H231*I231)</f>
        <v>12300</v>
      </c>
      <c r="K231" s="91">
        <v>12300</v>
      </c>
      <c r="L231" s="92" t="s">
        <v>552</v>
      </c>
      <c r="M231" s="93" t="s">
        <v>483</v>
      </c>
    </row>
    <row r="232" spans="1:13" ht="39" hidden="1" x14ac:dyDescent="0.25">
      <c r="A232" s="11">
        <v>231</v>
      </c>
      <c r="B232" s="11" t="s">
        <v>412</v>
      </c>
      <c r="C232" s="44" t="s">
        <v>413</v>
      </c>
      <c r="D232" s="54"/>
      <c r="E232" s="30"/>
      <c r="F232" s="14" t="s">
        <v>487</v>
      </c>
      <c r="G232" s="15">
        <v>150</v>
      </c>
      <c r="H232" s="15">
        <v>150</v>
      </c>
      <c r="I232" s="16"/>
      <c r="J232" s="17"/>
      <c r="K232" s="18">
        <v>2592</v>
      </c>
      <c r="L232" s="19" t="s">
        <v>483</v>
      </c>
    </row>
    <row r="233" spans="1:13" ht="39" hidden="1" x14ac:dyDescent="0.25">
      <c r="A233" s="11">
        <v>232</v>
      </c>
      <c r="B233" s="11" t="s">
        <v>412</v>
      </c>
      <c r="C233" s="44" t="s">
        <v>414</v>
      </c>
      <c r="D233" s="54"/>
      <c r="E233" s="30"/>
      <c r="F233" s="14" t="s">
        <v>487</v>
      </c>
      <c r="G233" s="15">
        <v>150</v>
      </c>
      <c r="H233" s="15">
        <v>150</v>
      </c>
      <c r="I233" s="16"/>
      <c r="J233" s="17"/>
      <c r="K233" s="18">
        <v>5529</v>
      </c>
      <c r="L233" s="19" t="s">
        <v>483</v>
      </c>
    </row>
    <row r="234" spans="1:13" ht="26.25" hidden="1" x14ac:dyDescent="0.25">
      <c r="A234" s="11">
        <v>233</v>
      </c>
      <c r="B234" s="11" t="s">
        <v>415</v>
      </c>
      <c r="C234" s="44" t="s">
        <v>416</v>
      </c>
      <c r="D234" s="31"/>
      <c r="E234" s="30"/>
      <c r="F234" s="14" t="s">
        <v>487</v>
      </c>
      <c r="G234" s="15">
        <v>150</v>
      </c>
      <c r="H234" s="15">
        <v>150</v>
      </c>
      <c r="I234" s="16"/>
      <c r="J234" s="17"/>
      <c r="K234" s="18">
        <v>2025</v>
      </c>
      <c r="L234" s="19" t="s">
        <v>483</v>
      </c>
    </row>
    <row r="235" spans="1:13" ht="26.25" hidden="1" x14ac:dyDescent="0.25">
      <c r="A235" s="11">
        <v>234</v>
      </c>
      <c r="B235" s="11" t="s">
        <v>417</v>
      </c>
      <c r="C235" s="44" t="s">
        <v>418</v>
      </c>
      <c r="D235" s="48"/>
      <c r="E235" s="30"/>
      <c r="F235" s="14" t="s">
        <v>487</v>
      </c>
      <c r="G235" s="15">
        <v>300</v>
      </c>
      <c r="H235" s="15">
        <v>300</v>
      </c>
      <c r="I235" s="16"/>
      <c r="J235" s="17"/>
      <c r="K235" s="18">
        <v>3561</v>
      </c>
      <c r="L235" s="19" t="s">
        <v>483</v>
      </c>
    </row>
    <row r="236" spans="1:13" ht="26.25" hidden="1" x14ac:dyDescent="0.25">
      <c r="A236" s="11">
        <v>235</v>
      </c>
      <c r="B236" s="11" t="s">
        <v>417</v>
      </c>
      <c r="C236" s="44" t="s">
        <v>419</v>
      </c>
      <c r="D236" s="48"/>
      <c r="E236" s="30"/>
      <c r="F236" s="14" t="s">
        <v>487</v>
      </c>
      <c r="G236" s="15">
        <v>400</v>
      </c>
      <c r="H236" s="15">
        <v>400</v>
      </c>
      <c r="I236" s="16"/>
      <c r="J236" s="17"/>
      <c r="K236" s="18">
        <v>8472</v>
      </c>
      <c r="L236" s="19" t="s">
        <v>483</v>
      </c>
    </row>
    <row r="237" spans="1:13" ht="26.25" hidden="1" x14ac:dyDescent="0.25">
      <c r="A237" s="11">
        <v>236</v>
      </c>
      <c r="B237" s="11" t="s">
        <v>420</v>
      </c>
      <c r="C237" s="44" t="s">
        <v>421</v>
      </c>
      <c r="D237" s="48"/>
      <c r="E237" s="30"/>
      <c r="F237" s="14" t="s">
        <v>487</v>
      </c>
      <c r="G237" s="15">
        <v>950</v>
      </c>
      <c r="H237" s="15">
        <v>950</v>
      </c>
      <c r="I237" s="16"/>
      <c r="J237" s="17"/>
      <c r="K237" s="18">
        <v>1444</v>
      </c>
      <c r="L237" s="19" t="s">
        <v>483</v>
      </c>
    </row>
    <row r="238" spans="1:13" ht="26.25" hidden="1" x14ac:dyDescent="0.25">
      <c r="A238" s="11">
        <v>237</v>
      </c>
      <c r="B238" s="11" t="s">
        <v>420</v>
      </c>
      <c r="C238" s="44" t="s">
        <v>422</v>
      </c>
      <c r="D238" s="48"/>
      <c r="E238" s="30"/>
      <c r="F238" s="14" t="s">
        <v>487</v>
      </c>
      <c r="G238" s="15">
        <v>2800</v>
      </c>
      <c r="H238" s="15">
        <v>2800</v>
      </c>
      <c r="I238" s="16"/>
      <c r="J238" s="17"/>
      <c r="K238" s="18">
        <v>19600</v>
      </c>
      <c r="L238" s="19" t="s">
        <v>483</v>
      </c>
    </row>
    <row r="239" spans="1:13" ht="26.25" hidden="1" x14ac:dyDescent="0.25">
      <c r="A239" s="11">
        <v>238</v>
      </c>
      <c r="B239" s="11" t="s">
        <v>423</v>
      </c>
      <c r="C239" s="44" t="s">
        <v>424</v>
      </c>
      <c r="D239" s="48"/>
      <c r="E239" s="30"/>
      <c r="F239" s="14" t="s">
        <v>487</v>
      </c>
      <c r="G239" s="15">
        <v>1300</v>
      </c>
      <c r="H239" s="15">
        <v>1300</v>
      </c>
      <c r="I239" s="16"/>
      <c r="J239" s="17"/>
      <c r="K239" s="18">
        <v>8021</v>
      </c>
      <c r="L239" s="19" t="s">
        <v>483</v>
      </c>
    </row>
    <row r="240" spans="1:13" ht="26.25" hidden="1" x14ac:dyDescent="0.25">
      <c r="A240" s="11">
        <v>239</v>
      </c>
      <c r="B240" s="11" t="s">
        <v>425</v>
      </c>
      <c r="C240" s="44" t="s">
        <v>426</v>
      </c>
      <c r="D240" s="31"/>
      <c r="E240" s="30"/>
      <c r="F240" s="14" t="s">
        <v>487</v>
      </c>
      <c r="G240" s="15">
        <v>140</v>
      </c>
      <c r="H240" s="15">
        <v>140</v>
      </c>
      <c r="I240" s="16"/>
      <c r="J240" s="17"/>
      <c r="K240" s="18">
        <v>917</v>
      </c>
      <c r="L240" s="19" t="s">
        <v>483</v>
      </c>
    </row>
    <row r="241" spans="1:13" ht="26.25" hidden="1" x14ac:dyDescent="0.25">
      <c r="A241" s="11">
        <v>240</v>
      </c>
      <c r="B241" s="11" t="s">
        <v>427</v>
      </c>
      <c r="C241" s="44" t="s">
        <v>428</v>
      </c>
      <c r="D241" s="31"/>
      <c r="E241" s="30"/>
      <c r="F241" s="14" t="s">
        <v>487</v>
      </c>
      <c r="G241" s="15">
        <v>180</v>
      </c>
      <c r="H241" s="15">
        <v>180</v>
      </c>
      <c r="I241" s="16"/>
      <c r="J241" s="17"/>
      <c r="K241" s="18">
        <v>846</v>
      </c>
      <c r="L241" s="19" t="s">
        <v>483</v>
      </c>
    </row>
    <row r="242" spans="1:13" ht="26.25" hidden="1" x14ac:dyDescent="0.25">
      <c r="A242" s="11">
        <v>241</v>
      </c>
      <c r="B242" s="11" t="s">
        <v>429</v>
      </c>
      <c r="C242" s="44" t="s">
        <v>430</v>
      </c>
      <c r="D242" s="48"/>
      <c r="E242" s="30"/>
      <c r="F242" s="14" t="s">
        <v>487</v>
      </c>
      <c r="G242" s="15">
        <v>9500</v>
      </c>
      <c r="H242" s="15">
        <v>9500</v>
      </c>
      <c r="I242" s="16"/>
      <c r="J242" s="17"/>
      <c r="K242" s="18">
        <v>9690</v>
      </c>
      <c r="L242" s="19" t="s">
        <v>483</v>
      </c>
    </row>
    <row r="243" spans="1:13" ht="26.25" hidden="1" x14ac:dyDescent="0.25">
      <c r="A243" s="11">
        <v>242</v>
      </c>
      <c r="B243" s="11" t="s">
        <v>431</v>
      </c>
      <c r="C243" s="44" t="s">
        <v>432</v>
      </c>
      <c r="D243" s="53"/>
      <c r="E243" s="30"/>
      <c r="F243" s="14" t="s">
        <v>487</v>
      </c>
      <c r="G243" s="15">
        <v>4800</v>
      </c>
      <c r="H243" s="15">
        <v>4800</v>
      </c>
      <c r="I243" s="16"/>
      <c r="J243" s="17"/>
      <c r="K243" s="18">
        <v>50400</v>
      </c>
      <c r="L243" s="19" t="s">
        <v>483</v>
      </c>
    </row>
    <row r="244" spans="1:13" ht="26.25" hidden="1" x14ac:dyDescent="0.25">
      <c r="A244" s="11">
        <v>243</v>
      </c>
      <c r="B244" s="11" t="s">
        <v>433</v>
      </c>
      <c r="C244" s="44" t="s">
        <v>434</v>
      </c>
      <c r="D244" s="48"/>
      <c r="E244" s="30"/>
      <c r="F244" s="14" t="s">
        <v>487</v>
      </c>
      <c r="G244" s="15">
        <v>1500</v>
      </c>
      <c r="H244" s="15">
        <v>1500</v>
      </c>
      <c r="I244" s="16"/>
      <c r="J244" s="17"/>
      <c r="K244" s="18">
        <v>20055</v>
      </c>
      <c r="L244" s="19" t="s">
        <v>483</v>
      </c>
    </row>
    <row r="245" spans="1:13" ht="24" hidden="1" customHeight="1" x14ac:dyDescent="0.25">
      <c r="A245" s="11">
        <v>244</v>
      </c>
      <c r="B245" s="11" t="s">
        <v>435</v>
      </c>
      <c r="C245" s="44" t="s">
        <v>436</v>
      </c>
      <c r="D245" s="31"/>
      <c r="E245" s="30"/>
      <c r="F245" s="14" t="s">
        <v>487</v>
      </c>
      <c r="G245" s="15">
        <v>600</v>
      </c>
      <c r="H245" s="15">
        <v>600</v>
      </c>
      <c r="I245" s="16"/>
      <c r="J245" s="17"/>
      <c r="K245" s="18">
        <v>4680</v>
      </c>
      <c r="L245" s="19" t="s">
        <v>483</v>
      </c>
    </row>
    <row r="246" spans="1:13" ht="26.25" hidden="1" x14ac:dyDescent="0.25">
      <c r="A246" s="11">
        <v>245</v>
      </c>
      <c r="B246" s="11" t="s">
        <v>437</v>
      </c>
      <c r="C246" s="44" t="s">
        <v>438</v>
      </c>
      <c r="D246" s="31"/>
      <c r="E246" s="30"/>
      <c r="F246" s="14" t="s">
        <v>487</v>
      </c>
      <c r="G246" s="15">
        <v>2000</v>
      </c>
      <c r="H246" s="15">
        <v>2000</v>
      </c>
      <c r="I246" s="16"/>
      <c r="J246" s="17"/>
      <c r="K246" s="18">
        <v>6800</v>
      </c>
      <c r="L246" s="19" t="s">
        <v>483</v>
      </c>
    </row>
    <row r="247" spans="1:13" ht="26.25" hidden="1" x14ac:dyDescent="0.25">
      <c r="A247" s="11">
        <v>246</v>
      </c>
      <c r="B247" s="11" t="s">
        <v>439</v>
      </c>
      <c r="C247" s="44" t="s">
        <v>440</v>
      </c>
      <c r="D247" s="31"/>
      <c r="E247" s="30"/>
      <c r="F247" s="14" t="s">
        <v>487</v>
      </c>
      <c r="G247" s="15">
        <v>1400</v>
      </c>
      <c r="H247" s="15">
        <v>1400</v>
      </c>
      <c r="I247" s="16"/>
      <c r="J247" s="17"/>
      <c r="K247" s="18">
        <v>15414</v>
      </c>
      <c r="L247" s="19" t="s">
        <v>483</v>
      </c>
    </row>
    <row r="248" spans="1:13" ht="26.25" hidden="1" x14ac:dyDescent="0.25">
      <c r="A248" s="11">
        <v>247</v>
      </c>
      <c r="B248" s="11" t="s">
        <v>441</v>
      </c>
      <c r="C248" s="44" t="s">
        <v>442</v>
      </c>
      <c r="D248" s="48"/>
      <c r="E248" s="30"/>
      <c r="F248" s="14" t="s">
        <v>487</v>
      </c>
      <c r="G248" s="15">
        <v>500</v>
      </c>
      <c r="H248" s="15">
        <v>500</v>
      </c>
      <c r="I248" s="16"/>
      <c r="J248" s="17"/>
      <c r="K248" s="18">
        <v>1690</v>
      </c>
      <c r="L248" s="19" t="s">
        <v>483</v>
      </c>
    </row>
    <row r="249" spans="1:13" ht="26.25" hidden="1" x14ac:dyDescent="0.25">
      <c r="A249" s="11">
        <v>248</v>
      </c>
      <c r="B249" s="11" t="s">
        <v>441</v>
      </c>
      <c r="C249" s="44" t="s">
        <v>443</v>
      </c>
      <c r="D249" s="48"/>
      <c r="E249" s="30"/>
      <c r="F249" s="14" t="s">
        <v>487</v>
      </c>
      <c r="G249" s="15">
        <v>1100</v>
      </c>
      <c r="H249" s="15">
        <v>1100</v>
      </c>
      <c r="I249" s="16"/>
      <c r="J249" s="17"/>
      <c r="K249" s="18">
        <v>15917</v>
      </c>
      <c r="L249" s="19" t="s">
        <v>483</v>
      </c>
    </row>
    <row r="250" spans="1:13" ht="39" hidden="1" x14ac:dyDescent="0.25">
      <c r="A250" s="11">
        <v>249</v>
      </c>
      <c r="B250" s="11" t="s">
        <v>30</v>
      </c>
      <c r="C250" s="44" t="s">
        <v>444</v>
      </c>
      <c r="D250" s="48"/>
      <c r="E250" s="51"/>
      <c r="F250" s="14" t="s">
        <v>487</v>
      </c>
      <c r="G250" s="15">
        <v>2800</v>
      </c>
      <c r="H250" s="15">
        <v>2800</v>
      </c>
      <c r="I250" s="16"/>
      <c r="J250" s="17"/>
      <c r="K250" s="18">
        <v>234808</v>
      </c>
      <c r="L250" s="19" t="s">
        <v>483</v>
      </c>
    </row>
    <row r="251" spans="1:13" ht="39" hidden="1" x14ac:dyDescent="0.25">
      <c r="A251" s="11">
        <v>250</v>
      </c>
      <c r="B251" s="11" t="s">
        <v>30</v>
      </c>
      <c r="C251" s="44" t="s">
        <v>445</v>
      </c>
      <c r="D251" s="48"/>
      <c r="E251" s="30"/>
      <c r="F251" s="14" t="s">
        <v>487</v>
      </c>
      <c r="G251" s="15">
        <v>2400</v>
      </c>
      <c r="H251" s="15">
        <v>2400</v>
      </c>
      <c r="I251" s="16"/>
      <c r="J251" s="17"/>
      <c r="K251" s="18">
        <v>261167.99999999997</v>
      </c>
      <c r="L251" s="19" t="s">
        <v>483</v>
      </c>
    </row>
    <row r="252" spans="1:13" ht="39" hidden="1" x14ac:dyDescent="0.25">
      <c r="A252" s="11">
        <v>251</v>
      </c>
      <c r="B252" s="11" t="s">
        <v>30</v>
      </c>
      <c r="C252" s="44" t="s">
        <v>446</v>
      </c>
      <c r="D252" s="48"/>
      <c r="E252" s="30"/>
      <c r="F252" s="14" t="s">
        <v>487</v>
      </c>
      <c r="G252" s="15">
        <v>300</v>
      </c>
      <c r="H252" s="15">
        <v>300</v>
      </c>
      <c r="I252" s="16"/>
      <c r="J252" s="17"/>
      <c r="K252" s="18">
        <v>40344</v>
      </c>
      <c r="L252" s="19" t="s">
        <v>483</v>
      </c>
    </row>
    <row r="253" spans="1:13" ht="26.25" hidden="1" x14ac:dyDescent="0.25">
      <c r="A253" s="11">
        <v>252</v>
      </c>
      <c r="B253" s="11" t="s">
        <v>447</v>
      </c>
      <c r="C253" s="44" t="s">
        <v>448</v>
      </c>
      <c r="D253" s="31"/>
      <c r="E253" s="30"/>
      <c r="F253" s="14" t="s">
        <v>487</v>
      </c>
      <c r="G253" s="15">
        <v>15500</v>
      </c>
      <c r="H253" s="15">
        <v>15500</v>
      </c>
      <c r="I253" s="16"/>
      <c r="J253" s="17"/>
      <c r="K253" s="18">
        <v>21700</v>
      </c>
      <c r="L253" s="19" t="s">
        <v>483</v>
      </c>
    </row>
    <row r="254" spans="1:13" ht="26.25" x14ac:dyDescent="0.25">
      <c r="A254" s="73">
        <v>253</v>
      </c>
      <c r="B254" s="73" t="s">
        <v>449</v>
      </c>
      <c r="C254" s="74" t="s">
        <v>450</v>
      </c>
      <c r="D254" s="62" t="s">
        <v>532</v>
      </c>
      <c r="E254" s="65" t="s">
        <v>498</v>
      </c>
      <c r="F254" s="75" t="s">
        <v>550</v>
      </c>
      <c r="G254" s="76">
        <v>1400</v>
      </c>
      <c r="H254" s="76">
        <v>1400</v>
      </c>
      <c r="I254" s="79">
        <v>6.58</v>
      </c>
      <c r="J254" s="90">
        <f>SUM(H254*I254)</f>
        <v>9212</v>
      </c>
      <c r="K254" s="91">
        <v>9212</v>
      </c>
      <c r="L254" s="92" t="s">
        <v>552</v>
      </c>
      <c r="M254" s="93" t="s">
        <v>483</v>
      </c>
    </row>
    <row r="255" spans="1:13" ht="26.25" x14ac:dyDescent="0.25">
      <c r="A255" s="73">
        <v>254</v>
      </c>
      <c r="B255" s="73" t="s">
        <v>449</v>
      </c>
      <c r="C255" s="74" t="s">
        <v>451</v>
      </c>
      <c r="D255" s="62" t="s">
        <v>533</v>
      </c>
      <c r="E255" s="65" t="s">
        <v>498</v>
      </c>
      <c r="F255" s="75" t="s">
        <v>550</v>
      </c>
      <c r="G255" s="76">
        <v>650</v>
      </c>
      <c r="H255" s="76">
        <v>650</v>
      </c>
      <c r="I255" s="79">
        <v>14.66</v>
      </c>
      <c r="J255" s="90">
        <f>SUM(H255*I255)</f>
        <v>9529</v>
      </c>
      <c r="K255" s="91">
        <v>9529</v>
      </c>
      <c r="L255" s="92" t="s">
        <v>552</v>
      </c>
      <c r="M255" s="93" t="s">
        <v>483</v>
      </c>
    </row>
    <row r="256" spans="1:13" ht="26.25" x14ac:dyDescent="0.25">
      <c r="A256" s="73">
        <v>255</v>
      </c>
      <c r="B256" s="73" t="s">
        <v>452</v>
      </c>
      <c r="C256" s="74" t="s">
        <v>453</v>
      </c>
      <c r="D256" s="62" t="s">
        <v>534</v>
      </c>
      <c r="E256" s="65" t="s">
        <v>498</v>
      </c>
      <c r="F256" s="75" t="s">
        <v>550</v>
      </c>
      <c r="G256" s="76">
        <v>6500</v>
      </c>
      <c r="H256" s="76">
        <v>6500</v>
      </c>
      <c r="I256" s="79">
        <v>3.5</v>
      </c>
      <c r="J256" s="90">
        <f>SUM(H256*I256)</f>
        <v>22750</v>
      </c>
      <c r="K256" s="91">
        <v>22750</v>
      </c>
      <c r="L256" s="92" t="s">
        <v>552</v>
      </c>
      <c r="M256" s="93" t="s">
        <v>483</v>
      </c>
    </row>
    <row r="257" spans="1:13" ht="26.25" hidden="1" x14ac:dyDescent="0.25">
      <c r="A257" s="11">
        <v>256</v>
      </c>
      <c r="B257" s="11" t="s">
        <v>454</v>
      </c>
      <c r="C257" s="44" t="s">
        <v>455</v>
      </c>
      <c r="D257" s="53"/>
      <c r="E257" s="30"/>
      <c r="F257" s="14" t="s">
        <v>487</v>
      </c>
      <c r="G257" s="15">
        <v>320</v>
      </c>
      <c r="H257" s="15">
        <v>320</v>
      </c>
      <c r="I257" s="16"/>
      <c r="J257" s="17"/>
      <c r="K257" s="18">
        <v>13539.2</v>
      </c>
      <c r="L257" s="19" t="s">
        <v>483</v>
      </c>
    </row>
    <row r="258" spans="1:13" ht="26.25" x14ac:dyDescent="0.25">
      <c r="A258" s="73">
        <v>257</v>
      </c>
      <c r="B258" s="73" t="s">
        <v>456</v>
      </c>
      <c r="C258" s="74" t="s">
        <v>457</v>
      </c>
      <c r="D258" s="62" t="s">
        <v>535</v>
      </c>
      <c r="E258" s="65" t="s">
        <v>536</v>
      </c>
      <c r="F258" s="75" t="s">
        <v>550</v>
      </c>
      <c r="G258" s="76">
        <v>14000</v>
      </c>
      <c r="H258" s="76">
        <v>14000</v>
      </c>
      <c r="I258" s="79">
        <v>1.95</v>
      </c>
      <c r="J258" s="90">
        <f>SUM(H258*I258)</f>
        <v>27300</v>
      </c>
      <c r="K258" s="91">
        <v>27300</v>
      </c>
      <c r="L258" s="92" t="s">
        <v>552</v>
      </c>
      <c r="M258" s="93" t="s">
        <v>483</v>
      </c>
    </row>
    <row r="259" spans="1:13" ht="26.25" hidden="1" x14ac:dyDescent="0.25">
      <c r="A259" s="11">
        <v>258</v>
      </c>
      <c r="B259" s="11" t="s">
        <v>458</v>
      </c>
      <c r="C259" s="44" t="s">
        <v>459</v>
      </c>
      <c r="D259" s="31"/>
      <c r="E259" s="30"/>
      <c r="F259" s="14" t="s">
        <v>487</v>
      </c>
      <c r="G259" s="15">
        <v>3500</v>
      </c>
      <c r="H259" s="15">
        <v>3500</v>
      </c>
      <c r="I259" s="16"/>
      <c r="J259" s="17"/>
      <c r="K259" s="18">
        <v>27160</v>
      </c>
      <c r="L259" s="19" t="s">
        <v>483</v>
      </c>
    </row>
    <row r="260" spans="1:13" ht="26.25" hidden="1" x14ac:dyDescent="0.25">
      <c r="A260" s="11">
        <v>259</v>
      </c>
      <c r="B260" s="11" t="s">
        <v>2</v>
      </c>
      <c r="C260" s="44" t="s">
        <v>460</v>
      </c>
      <c r="D260" s="48"/>
      <c r="E260" s="30"/>
      <c r="F260" s="14" t="s">
        <v>487</v>
      </c>
      <c r="G260" s="15">
        <v>500</v>
      </c>
      <c r="H260" s="15">
        <v>500</v>
      </c>
      <c r="I260" s="16"/>
      <c r="J260" s="17"/>
      <c r="K260" s="18">
        <v>375000</v>
      </c>
      <c r="L260" s="19" t="s">
        <v>483</v>
      </c>
    </row>
    <row r="261" spans="1:13" ht="26.25" hidden="1" x14ac:dyDescent="0.25">
      <c r="A261" s="11">
        <v>260</v>
      </c>
      <c r="B261" s="11" t="s">
        <v>461</v>
      </c>
      <c r="C261" s="44" t="s">
        <v>462</v>
      </c>
      <c r="D261" s="48"/>
      <c r="E261" s="30"/>
      <c r="F261" s="14" t="s">
        <v>487</v>
      </c>
      <c r="G261" s="15">
        <v>600</v>
      </c>
      <c r="H261" s="15">
        <v>600</v>
      </c>
      <c r="I261" s="16"/>
      <c r="J261" s="17"/>
      <c r="K261" s="18">
        <v>2928</v>
      </c>
      <c r="L261" s="19" t="s">
        <v>483</v>
      </c>
    </row>
    <row r="262" spans="1:13" ht="26.25" hidden="1" x14ac:dyDescent="0.25">
      <c r="A262" s="11">
        <v>261</v>
      </c>
      <c r="B262" s="11" t="s">
        <v>463</v>
      </c>
      <c r="C262" s="44" t="s">
        <v>464</v>
      </c>
      <c r="D262" s="31"/>
      <c r="E262" s="30"/>
      <c r="F262" s="14" t="s">
        <v>487</v>
      </c>
      <c r="G262" s="15">
        <v>160</v>
      </c>
      <c r="H262" s="15">
        <v>160</v>
      </c>
      <c r="I262" s="16"/>
      <c r="J262" s="17"/>
      <c r="K262" s="18">
        <v>2008</v>
      </c>
      <c r="L262" s="19" t="s">
        <v>483</v>
      </c>
    </row>
    <row r="263" spans="1:13" ht="26.25" x14ac:dyDescent="0.25">
      <c r="A263" s="73">
        <v>262</v>
      </c>
      <c r="B263" s="73" t="s">
        <v>465</v>
      </c>
      <c r="C263" s="74" t="s">
        <v>466</v>
      </c>
      <c r="D263" s="62" t="s">
        <v>537</v>
      </c>
      <c r="E263" s="65" t="s">
        <v>516</v>
      </c>
      <c r="F263" s="75" t="s">
        <v>550</v>
      </c>
      <c r="G263" s="76">
        <v>750</v>
      </c>
      <c r="H263" s="76">
        <v>750</v>
      </c>
      <c r="I263" s="79">
        <v>25.13</v>
      </c>
      <c r="J263" s="90">
        <f>SUM(H263*I263)</f>
        <v>18847.5</v>
      </c>
      <c r="K263" s="91">
        <v>23797.5</v>
      </c>
      <c r="L263" s="92" t="s">
        <v>552</v>
      </c>
      <c r="M263" s="93" t="s">
        <v>483</v>
      </c>
    </row>
    <row r="264" spans="1:13" ht="26.25" x14ac:dyDescent="0.25">
      <c r="A264" s="73">
        <v>263</v>
      </c>
      <c r="B264" s="73" t="s">
        <v>465</v>
      </c>
      <c r="C264" s="74" t="s">
        <v>467</v>
      </c>
      <c r="D264" s="62" t="s">
        <v>538</v>
      </c>
      <c r="E264" s="65" t="s">
        <v>516</v>
      </c>
      <c r="F264" s="75" t="s">
        <v>550</v>
      </c>
      <c r="G264" s="76">
        <v>350</v>
      </c>
      <c r="H264" s="76">
        <v>350</v>
      </c>
      <c r="I264" s="79">
        <v>43.97</v>
      </c>
      <c r="J264" s="90">
        <f>SUM(H264*I264)</f>
        <v>15389.5</v>
      </c>
      <c r="K264" s="91">
        <v>21437.5</v>
      </c>
      <c r="L264" s="92" t="s">
        <v>552</v>
      </c>
      <c r="M264" s="93" t="s">
        <v>483</v>
      </c>
    </row>
    <row r="265" spans="1:13" ht="26.25" hidden="1" x14ac:dyDescent="0.25">
      <c r="A265" s="11">
        <v>264</v>
      </c>
      <c r="B265" s="11" t="s">
        <v>468</v>
      </c>
      <c r="C265" s="44" t="s">
        <v>469</v>
      </c>
      <c r="D265" s="31"/>
      <c r="E265" s="30"/>
      <c r="F265" s="14" t="s">
        <v>487</v>
      </c>
      <c r="G265" s="15">
        <v>15</v>
      </c>
      <c r="H265" s="15">
        <v>15</v>
      </c>
      <c r="I265" s="16"/>
      <c r="J265" s="17"/>
      <c r="K265" s="18">
        <v>11418.9</v>
      </c>
      <c r="L265" s="19" t="s">
        <v>483</v>
      </c>
    </row>
    <row r="266" spans="1:13" ht="26.25" hidden="1" x14ac:dyDescent="0.25">
      <c r="A266" s="11">
        <v>265</v>
      </c>
      <c r="B266" s="11" t="s">
        <v>470</v>
      </c>
      <c r="C266" s="44" t="s">
        <v>471</v>
      </c>
      <c r="D266" s="31"/>
      <c r="E266" s="30"/>
      <c r="F266" s="14" t="s">
        <v>487</v>
      </c>
      <c r="G266" s="15">
        <v>200</v>
      </c>
      <c r="H266" s="15">
        <v>200</v>
      </c>
      <c r="I266" s="16"/>
      <c r="J266" s="17"/>
      <c r="K266" s="18">
        <v>6380</v>
      </c>
      <c r="L266" s="19" t="s">
        <v>483</v>
      </c>
    </row>
    <row r="267" spans="1:13" ht="26.25" hidden="1" x14ac:dyDescent="0.25">
      <c r="A267" s="11">
        <v>266</v>
      </c>
      <c r="B267" s="11" t="s">
        <v>472</v>
      </c>
      <c r="C267" s="44" t="s">
        <v>473</v>
      </c>
      <c r="D267" s="53"/>
      <c r="E267" s="30"/>
      <c r="F267" s="14" t="s">
        <v>487</v>
      </c>
      <c r="G267" s="15">
        <v>4600</v>
      </c>
      <c r="H267" s="15">
        <v>4600</v>
      </c>
      <c r="I267" s="16"/>
      <c r="J267" s="17"/>
      <c r="K267" s="18">
        <v>23414</v>
      </c>
      <c r="L267" s="19" t="s">
        <v>483</v>
      </c>
    </row>
    <row r="268" spans="1:13" ht="26.25" hidden="1" x14ac:dyDescent="0.25">
      <c r="A268" s="11">
        <v>267</v>
      </c>
      <c r="B268" s="11" t="s">
        <v>3</v>
      </c>
      <c r="C268" s="44" t="s">
        <v>474</v>
      </c>
      <c r="D268" s="55"/>
      <c r="E268" s="30"/>
      <c r="F268" s="14" t="s">
        <v>487</v>
      </c>
      <c r="G268" s="15">
        <v>130</v>
      </c>
      <c r="H268" s="15">
        <v>130</v>
      </c>
      <c r="I268" s="16"/>
      <c r="J268" s="17"/>
      <c r="K268" s="18">
        <v>9774.6999999999989</v>
      </c>
      <c r="L268" s="19" t="s">
        <v>483</v>
      </c>
    </row>
    <row r="269" spans="1:13" ht="26.25" hidden="1" x14ac:dyDescent="0.25">
      <c r="A269" s="11">
        <v>268</v>
      </c>
      <c r="B269" s="11" t="s">
        <v>3</v>
      </c>
      <c r="C269" s="44" t="s">
        <v>475</v>
      </c>
      <c r="D269" s="55"/>
      <c r="E269" s="30"/>
      <c r="F269" s="14" t="s">
        <v>487</v>
      </c>
      <c r="G269" s="15">
        <v>1800</v>
      </c>
      <c r="H269" s="15">
        <v>1800</v>
      </c>
      <c r="I269" s="16"/>
      <c r="J269" s="17"/>
      <c r="K269" s="18">
        <v>257166</v>
      </c>
      <c r="L269" s="19" t="s">
        <v>483</v>
      </c>
    </row>
    <row r="270" spans="1:13" ht="26.25" hidden="1" x14ac:dyDescent="0.25">
      <c r="A270" s="11">
        <v>269</v>
      </c>
      <c r="B270" s="11" t="s">
        <v>3</v>
      </c>
      <c r="C270" s="44" t="s">
        <v>476</v>
      </c>
      <c r="D270" s="55"/>
      <c r="E270" s="30"/>
      <c r="F270" s="14" t="s">
        <v>487</v>
      </c>
      <c r="G270" s="15">
        <v>240</v>
      </c>
      <c r="H270" s="15">
        <v>240</v>
      </c>
      <c r="I270" s="16"/>
      <c r="J270" s="17"/>
      <c r="K270" s="18">
        <v>196269.59999999998</v>
      </c>
      <c r="L270" s="19" t="s">
        <v>483</v>
      </c>
    </row>
    <row r="271" spans="1:13" ht="27" hidden="1" customHeight="1" x14ac:dyDescent="0.25">
      <c r="A271" s="11">
        <v>270</v>
      </c>
      <c r="B271" s="11" t="s">
        <v>477</v>
      </c>
      <c r="C271" s="44" t="s">
        <v>478</v>
      </c>
      <c r="D271" s="55"/>
      <c r="E271" s="30"/>
      <c r="F271" s="14" t="s">
        <v>487</v>
      </c>
      <c r="G271" s="15">
        <v>350</v>
      </c>
      <c r="H271" s="15">
        <v>350</v>
      </c>
      <c r="I271" s="16"/>
      <c r="J271" s="17"/>
      <c r="K271" s="18"/>
      <c r="L271" s="19" t="s">
        <v>483</v>
      </c>
    </row>
    <row r="272" spans="1:13" ht="26.25" hidden="1" x14ac:dyDescent="0.25">
      <c r="A272" s="11">
        <v>271</v>
      </c>
      <c r="B272" s="11" t="s">
        <v>479</v>
      </c>
      <c r="C272" s="44" t="s">
        <v>480</v>
      </c>
      <c r="D272" s="55"/>
      <c r="E272" s="30"/>
      <c r="F272" s="14" t="s">
        <v>487</v>
      </c>
      <c r="G272" s="15">
        <v>130</v>
      </c>
      <c r="H272" s="15">
        <v>130</v>
      </c>
      <c r="I272" s="16"/>
      <c r="J272" s="17"/>
      <c r="K272" s="18">
        <v>29740.100000000002</v>
      </c>
      <c r="L272" s="19" t="s">
        <v>483</v>
      </c>
    </row>
    <row r="273" spans="1:17" ht="26.25" hidden="1" x14ac:dyDescent="0.25">
      <c r="A273" s="11">
        <v>272</v>
      </c>
      <c r="B273" s="11" t="s">
        <v>481</v>
      </c>
      <c r="C273" s="44" t="s">
        <v>482</v>
      </c>
      <c r="D273" s="55"/>
      <c r="E273" s="30"/>
      <c r="F273" s="14" t="s">
        <v>487</v>
      </c>
      <c r="G273" s="15">
        <v>40</v>
      </c>
      <c r="H273" s="15">
        <v>40</v>
      </c>
      <c r="I273" s="16"/>
      <c r="J273" s="17"/>
      <c r="K273" s="18">
        <v>6297.6</v>
      </c>
      <c r="L273" s="19" t="s">
        <v>483</v>
      </c>
    </row>
    <row r="274" spans="1:17" hidden="1" x14ac:dyDescent="0.25">
      <c r="A274" s="34"/>
      <c r="B274" s="34"/>
      <c r="C274" s="46"/>
      <c r="J274" s="39"/>
      <c r="K274" s="40">
        <f>SUM(K2:K273)</f>
        <v>21640161.260000005</v>
      </c>
    </row>
    <row r="275" spans="1:17" hidden="1" x14ac:dyDescent="0.25">
      <c r="J275" s="39"/>
      <c r="Q275" s="4"/>
    </row>
    <row r="276" spans="1:17" ht="54" hidden="1" x14ac:dyDescent="0.25">
      <c r="C276" s="61" t="s">
        <v>490</v>
      </c>
      <c r="J276" s="39"/>
    </row>
    <row r="277" spans="1:17" hidden="1" x14ac:dyDescent="0.25">
      <c r="J277" s="39"/>
    </row>
    <row r="278" spans="1:17" hidden="1" x14ac:dyDescent="0.25">
      <c r="J278" s="39"/>
    </row>
    <row r="279" spans="1:17" hidden="1" x14ac:dyDescent="0.25">
      <c r="J279" s="39"/>
    </row>
    <row r="280" spans="1:17" hidden="1" x14ac:dyDescent="0.25">
      <c r="J280" s="39"/>
    </row>
    <row r="281" spans="1:17" hidden="1" x14ac:dyDescent="0.25">
      <c r="J281" s="39"/>
    </row>
    <row r="282" spans="1:17" hidden="1" x14ac:dyDescent="0.25">
      <c r="J282" s="39"/>
    </row>
    <row r="283" spans="1:17" hidden="1" x14ac:dyDescent="0.25">
      <c r="J283" s="39"/>
    </row>
    <row r="284" spans="1:17" hidden="1" x14ac:dyDescent="0.25">
      <c r="J284" s="39"/>
    </row>
    <row r="285" spans="1:17" hidden="1" x14ac:dyDescent="0.25">
      <c r="J285" s="39"/>
    </row>
    <row r="286" spans="1:17" hidden="1" x14ac:dyDescent="0.25">
      <c r="J286" s="39"/>
    </row>
    <row r="287" spans="1:17" hidden="1" x14ac:dyDescent="0.25">
      <c r="J287" s="39"/>
    </row>
    <row r="288" spans="1:17" hidden="1" x14ac:dyDescent="0.25">
      <c r="J288" s="39"/>
    </row>
    <row r="289" spans="10:10" hidden="1" x14ac:dyDescent="0.25">
      <c r="J289" s="39"/>
    </row>
    <row r="290" spans="10:10" hidden="1" x14ac:dyDescent="0.25">
      <c r="J290" s="39"/>
    </row>
    <row r="291" spans="10:10" hidden="1" x14ac:dyDescent="0.25">
      <c r="J291" s="39"/>
    </row>
    <row r="292" spans="10:10" hidden="1" x14ac:dyDescent="0.25">
      <c r="J292" s="39"/>
    </row>
    <row r="293" spans="10:10" hidden="1" x14ac:dyDescent="0.25">
      <c r="J293" s="39"/>
    </row>
    <row r="294" spans="10:10" hidden="1" x14ac:dyDescent="0.25">
      <c r="J294" s="39"/>
    </row>
    <row r="295" spans="10:10" hidden="1" x14ac:dyDescent="0.25">
      <c r="J295" s="39"/>
    </row>
    <row r="296" spans="10:10" hidden="1" x14ac:dyDescent="0.25">
      <c r="J296" s="39"/>
    </row>
    <row r="297" spans="10:10" hidden="1" x14ac:dyDescent="0.25">
      <c r="J297" s="39"/>
    </row>
    <row r="298" spans="10:10" hidden="1" x14ac:dyDescent="0.25">
      <c r="J298" s="39"/>
    </row>
    <row r="299" spans="10:10" hidden="1" x14ac:dyDescent="0.25">
      <c r="J299" s="39"/>
    </row>
    <row r="300" spans="10:10" hidden="1" x14ac:dyDescent="0.25">
      <c r="J300" s="39"/>
    </row>
    <row r="301" spans="10:10" hidden="1" x14ac:dyDescent="0.25">
      <c r="J301" s="39"/>
    </row>
    <row r="302" spans="10:10" hidden="1" x14ac:dyDescent="0.25">
      <c r="J302" s="39"/>
    </row>
    <row r="303" spans="10:10" hidden="1" x14ac:dyDescent="0.25">
      <c r="J303" s="39"/>
    </row>
    <row r="304" spans="10:10" hidden="1" x14ac:dyDescent="0.25">
      <c r="J304" s="39"/>
    </row>
    <row r="305" spans="10:10" hidden="1" x14ac:dyDescent="0.25">
      <c r="J305" s="39"/>
    </row>
    <row r="306" spans="10:10" hidden="1" x14ac:dyDescent="0.25">
      <c r="J306" s="39"/>
    </row>
    <row r="307" spans="10:10" hidden="1" x14ac:dyDescent="0.25">
      <c r="J307" s="39"/>
    </row>
    <row r="308" spans="10:10" hidden="1" x14ac:dyDescent="0.25">
      <c r="J308" s="39"/>
    </row>
    <row r="309" spans="10:10" hidden="1" x14ac:dyDescent="0.25">
      <c r="J309" s="39"/>
    </row>
    <row r="310" spans="10:10" hidden="1" x14ac:dyDescent="0.25">
      <c r="J310" s="39"/>
    </row>
    <row r="311" spans="10:10" hidden="1" x14ac:dyDescent="0.25">
      <c r="J311" s="39"/>
    </row>
    <row r="312" spans="10:10" hidden="1" x14ac:dyDescent="0.25">
      <c r="J312" s="39"/>
    </row>
    <row r="313" spans="10:10" hidden="1" x14ac:dyDescent="0.25">
      <c r="J313" s="39"/>
    </row>
    <row r="314" spans="10:10" hidden="1" x14ac:dyDescent="0.25">
      <c r="J314" s="39"/>
    </row>
    <row r="315" spans="10:10" hidden="1" x14ac:dyDescent="0.25">
      <c r="J315" s="39"/>
    </row>
    <row r="316" spans="10:10" hidden="1" x14ac:dyDescent="0.25">
      <c r="J316" s="39"/>
    </row>
    <row r="317" spans="10:10" hidden="1" x14ac:dyDescent="0.25">
      <c r="J317" s="39"/>
    </row>
    <row r="318" spans="10:10" hidden="1" x14ac:dyDescent="0.25">
      <c r="J318" s="39"/>
    </row>
    <row r="319" spans="10:10" hidden="1" x14ac:dyDescent="0.25">
      <c r="J319" s="39"/>
    </row>
    <row r="320" spans="10:10" hidden="1" x14ac:dyDescent="0.25">
      <c r="J320" s="39"/>
    </row>
    <row r="321" spans="10:10" hidden="1" x14ac:dyDescent="0.25">
      <c r="J321" s="39"/>
    </row>
    <row r="322" spans="10:10" hidden="1" x14ac:dyDescent="0.25">
      <c r="J322" s="39"/>
    </row>
    <row r="323" spans="10:10" hidden="1" x14ac:dyDescent="0.25">
      <c r="J323" s="39"/>
    </row>
    <row r="324" spans="10:10" hidden="1" x14ac:dyDescent="0.25">
      <c r="J324" s="39"/>
    </row>
    <row r="325" spans="10:10" hidden="1" x14ac:dyDescent="0.25">
      <c r="J325" s="39"/>
    </row>
    <row r="326" spans="10:10" hidden="1" x14ac:dyDescent="0.25">
      <c r="J326" s="39"/>
    </row>
    <row r="327" spans="10:10" hidden="1" x14ac:dyDescent="0.25">
      <c r="J327" s="39"/>
    </row>
    <row r="328" spans="10:10" hidden="1" x14ac:dyDescent="0.25">
      <c r="J328" s="39"/>
    </row>
    <row r="329" spans="10:10" hidden="1" x14ac:dyDescent="0.25">
      <c r="J329" s="39"/>
    </row>
    <row r="330" spans="10:10" hidden="1" x14ac:dyDescent="0.25">
      <c r="J330" s="39"/>
    </row>
    <row r="331" spans="10:10" hidden="1" x14ac:dyDescent="0.25">
      <c r="J331" s="39"/>
    </row>
    <row r="332" spans="10:10" hidden="1" x14ac:dyDescent="0.25">
      <c r="J332" s="39"/>
    </row>
    <row r="333" spans="10:10" hidden="1" x14ac:dyDescent="0.25">
      <c r="J333" s="39"/>
    </row>
    <row r="334" spans="10:10" hidden="1" x14ac:dyDescent="0.25">
      <c r="J334" s="39"/>
    </row>
    <row r="335" spans="10:10" hidden="1" x14ac:dyDescent="0.25">
      <c r="J335" s="39"/>
    </row>
    <row r="336" spans="10:10" hidden="1" x14ac:dyDescent="0.25">
      <c r="J336" s="39"/>
    </row>
    <row r="337" spans="10:10" hidden="1" x14ac:dyDescent="0.25">
      <c r="J337" s="39"/>
    </row>
    <row r="338" spans="10:10" hidden="1" x14ac:dyDescent="0.25">
      <c r="J338" s="39"/>
    </row>
    <row r="339" spans="10:10" hidden="1" x14ac:dyDescent="0.25">
      <c r="J339" s="39"/>
    </row>
    <row r="340" spans="10:10" hidden="1" x14ac:dyDescent="0.25">
      <c r="J340" s="39"/>
    </row>
    <row r="341" spans="10:10" hidden="1" x14ac:dyDescent="0.25">
      <c r="J341" s="39"/>
    </row>
    <row r="342" spans="10:10" hidden="1" x14ac:dyDescent="0.25">
      <c r="J342" s="39"/>
    </row>
    <row r="343" spans="10:10" hidden="1" x14ac:dyDescent="0.25">
      <c r="J343" s="39"/>
    </row>
    <row r="344" spans="10:10" hidden="1" x14ac:dyDescent="0.25">
      <c r="J344" s="39"/>
    </row>
    <row r="345" spans="10:10" hidden="1" x14ac:dyDescent="0.25">
      <c r="J345" s="39"/>
    </row>
    <row r="346" spans="10:10" hidden="1" x14ac:dyDescent="0.25">
      <c r="J346" s="39"/>
    </row>
    <row r="347" spans="10:10" hidden="1" x14ac:dyDescent="0.25">
      <c r="J347" s="39"/>
    </row>
    <row r="348" spans="10:10" hidden="1" x14ac:dyDescent="0.25">
      <c r="J348" s="39"/>
    </row>
    <row r="349" spans="10:10" hidden="1" x14ac:dyDescent="0.25">
      <c r="J349" s="39"/>
    </row>
    <row r="350" spans="10:10" hidden="1" x14ac:dyDescent="0.25">
      <c r="J350" s="39"/>
    </row>
    <row r="351" spans="10:10" hidden="1" x14ac:dyDescent="0.25">
      <c r="J351" s="39"/>
    </row>
    <row r="352" spans="10:10" hidden="1" x14ac:dyDescent="0.25">
      <c r="J352" s="39"/>
    </row>
    <row r="353" spans="10:12" hidden="1" x14ac:dyDescent="0.25">
      <c r="J353" s="39"/>
    </row>
    <row r="354" spans="10:12" hidden="1" x14ac:dyDescent="0.25">
      <c r="J354" s="39"/>
    </row>
    <row r="355" spans="10:12" hidden="1" x14ac:dyDescent="0.25">
      <c r="J355" s="39"/>
    </row>
    <row r="356" spans="10:12" hidden="1" x14ac:dyDescent="0.25">
      <c r="J356" s="39"/>
    </row>
    <row r="357" spans="10:12" hidden="1" x14ac:dyDescent="0.25">
      <c r="J357" s="39"/>
    </row>
    <row r="358" spans="10:12" x14ac:dyDescent="0.25">
      <c r="J358" s="81">
        <f>SUBTOTAL(9,J5:J264)</f>
        <v>1904723</v>
      </c>
      <c r="K358" s="40">
        <f>SUBTOTAL(9,K5:K274)</f>
        <v>1903351</v>
      </c>
      <c r="L358" s="82"/>
    </row>
  </sheetData>
  <autoFilter ref="A1:L357">
    <filterColumn colId="4">
      <customFilters>
        <customFilter operator="notEqual" val=" "/>
      </customFilters>
    </filterColumn>
  </autoFilter>
  <pageMargins left="0.7" right="0.7" top="0.75" bottom="0.75" header="0.3" footer="0.3"/>
  <pageSetup scale="6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4"/>
  <sheetViews>
    <sheetView workbookViewId="0">
      <selection activeCell="J1" sqref="J1"/>
    </sheetView>
  </sheetViews>
  <sheetFormatPr defaultRowHeight="15" x14ac:dyDescent="0.25"/>
  <cols>
    <col min="11" max="11" width="11.5703125" style="8" bestFit="1" customWidth="1"/>
  </cols>
  <sheetData>
    <row r="1" spans="1:13" x14ac:dyDescent="0.25">
      <c r="A1" s="9" t="s">
        <v>4</v>
      </c>
      <c r="B1" s="9" t="s">
        <v>5</v>
      </c>
      <c r="C1" s="9" t="s">
        <v>6</v>
      </c>
      <c r="D1" s="9" t="s">
        <v>7</v>
      </c>
      <c r="E1" s="9" t="s">
        <v>8</v>
      </c>
      <c r="F1" s="9" t="s">
        <v>9</v>
      </c>
      <c r="G1" s="9" t="s">
        <v>10</v>
      </c>
      <c r="H1" s="9" t="s">
        <v>11</v>
      </c>
      <c r="I1" s="9" t="s">
        <v>12</v>
      </c>
      <c r="J1" s="9" t="s">
        <v>13</v>
      </c>
      <c r="K1" s="10" t="s">
        <v>14</v>
      </c>
      <c r="L1" s="9" t="s">
        <v>15</v>
      </c>
      <c r="M1" s="9" t="s">
        <v>0</v>
      </c>
    </row>
    <row r="2" spans="1:13" x14ac:dyDescent="0.25">
      <c r="A2" s="2">
        <v>1</v>
      </c>
      <c r="B2" s="2" t="s">
        <v>31</v>
      </c>
      <c r="C2" s="2" t="s">
        <v>32</v>
      </c>
      <c r="D2" s="2"/>
      <c r="E2" s="2"/>
      <c r="F2" s="2"/>
      <c r="G2" s="2">
        <v>1000</v>
      </c>
      <c r="H2" s="2"/>
      <c r="I2" s="2"/>
      <c r="J2" s="2"/>
      <c r="K2" s="6">
        <f t="shared" ref="K2:K65" si="0">I2*J2</f>
        <v>0</v>
      </c>
      <c r="L2" s="2"/>
      <c r="M2" s="2" t="s">
        <v>483</v>
      </c>
    </row>
    <row r="3" spans="1:13" x14ac:dyDescent="0.25">
      <c r="A3" s="2">
        <v>2</v>
      </c>
      <c r="B3" s="2" t="s">
        <v>33</v>
      </c>
      <c r="C3" s="2" t="s">
        <v>34</v>
      </c>
      <c r="D3" s="2"/>
      <c r="E3" s="2"/>
      <c r="F3" s="2"/>
      <c r="G3" s="2">
        <v>80000</v>
      </c>
      <c r="H3" s="2"/>
      <c r="I3" s="2"/>
      <c r="J3" s="2"/>
      <c r="K3" s="6">
        <f t="shared" si="0"/>
        <v>0</v>
      </c>
      <c r="L3" s="2"/>
      <c r="M3" s="2" t="s">
        <v>483</v>
      </c>
    </row>
    <row r="4" spans="1:13" x14ac:dyDescent="0.25">
      <c r="A4" s="2">
        <v>3</v>
      </c>
      <c r="B4" s="2" t="s">
        <v>35</v>
      </c>
      <c r="C4" s="2" t="s">
        <v>36</v>
      </c>
      <c r="D4" s="2"/>
      <c r="E4" s="2"/>
      <c r="F4" s="2"/>
      <c r="G4" s="2">
        <v>600</v>
      </c>
      <c r="H4" s="2"/>
      <c r="I4" s="2"/>
      <c r="J4" s="2"/>
      <c r="K4" s="6">
        <f t="shared" si="0"/>
        <v>0</v>
      </c>
      <c r="L4" s="2"/>
      <c r="M4" s="2" t="s">
        <v>483</v>
      </c>
    </row>
    <row r="5" spans="1:13" x14ac:dyDescent="0.25">
      <c r="A5" s="2">
        <v>4</v>
      </c>
      <c r="B5" s="2" t="s">
        <v>37</v>
      </c>
      <c r="C5" s="2" t="s">
        <v>38</v>
      </c>
      <c r="D5" s="2"/>
      <c r="E5" s="2"/>
      <c r="F5" s="2"/>
      <c r="G5" s="2">
        <v>5000</v>
      </c>
      <c r="H5" s="2"/>
      <c r="I5" s="2"/>
      <c r="J5" s="2"/>
      <c r="K5" s="6">
        <f t="shared" si="0"/>
        <v>0</v>
      </c>
      <c r="L5" s="2"/>
      <c r="M5" s="2" t="s">
        <v>483</v>
      </c>
    </row>
    <row r="6" spans="1:13" x14ac:dyDescent="0.25">
      <c r="A6" s="2">
        <v>5</v>
      </c>
      <c r="B6" s="2" t="s">
        <v>39</v>
      </c>
      <c r="C6" s="2" t="s">
        <v>40</v>
      </c>
      <c r="D6" s="2"/>
      <c r="E6" s="2"/>
      <c r="F6" s="2"/>
      <c r="G6" s="2">
        <v>4000</v>
      </c>
      <c r="H6" s="2"/>
      <c r="I6" s="2"/>
      <c r="J6" s="2"/>
      <c r="K6" s="6">
        <f t="shared" si="0"/>
        <v>0</v>
      </c>
      <c r="L6" s="2"/>
      <c r="M6" s="2" t="s">
        <v>483</v>
      </c>
    </row>
    <row r="7" spans="1:13" x14ac:dyDescent="0.25">
      <c r="A7" s="2">
        <v>6</v>
      </c>
      <c r="B7" s="2" t="s">
        <v>41</v>
      </c>
      <c r="C7" s="2" t="s">
        <v>42</v>
      </c>
      <c r="D7" s="2"/>
      <c r="E7" s="2"/>
      <c r="F7" s="2"/>
      <c r="G7" s="2">
        <v>120000</v>
      </c>
      <c r="H7" s="2"/>
      <c r="I7" s="2"/>
      <c r="J7" s="2"/>
      <c r="K7" s="6">
        <f t="shared" si="0"/>
        <v>0</v>
      </c>
      <c r="L7" s="2"/>
      <c r="M7" s="2" t="s">
        <v>483</v>
      </c>
    </row>
    <row r="8" spans="1:13" x14ac:dyDescent="0.25">
      <c r="A8" s="2">
        <v>7</v>
      </c>
      <c r="B8" s="2" t="s">
        <v>43</v>
      </c>
      <c r="C8" s="2" t="s">
        <v>44</v>
      </c>
      <c r="D8" s="2"/>
      <c r="E8" s="2"/>
      <c r="F8" s="2"/>
      <c r="G8" s="2">
        <v>7000</v>
      </c>
      <c r="H8" s="2"/>
      <c r="I8" s="2"/>
      <c r="J8" s="2"/>
      <c r="K8" s="6">
        <f t="shared" si="0"/>
        <v>0</v>
      </c>
      <c r="L8" s="2"/>
      <c r="M8" s="2" t="s">
        <v>483</v>
      </c>
    </row>
    <row r="9" spans="1:13" x14ac:dyDescent="0.25">
      <c r="A9" s="2">
        <v>8</v>
      </c>
      <c r="B9" s="2" t="s">
        <v>41</v>
      </c>
      <c r="C9" s="2" t="s">
        <v>42</v>
      </c>
      <c r="D9" s="2"/>
      <c r="E9" s="2"/>
      <c r="F9" s="2"/>
      <c r="G9" s="2">
        <v>12000</v>
      </c>
      <c r="H9" s="2"/>
      <c r="I9" s="2"/>
      <c r="J9" s="2"/>
      <c r="K9" s="6">
        <f t="shared" si="0"/>
        <v>0</v>
      </c>
      <c r="L9" s="2"/>
      <c r="M9" s="2" t="s">
        <v>483</v>
      </c>
    </row>
    <row r="10" spans="1:13" x14ac:dyDescent="0.25">
      <c r="A10" s="2">
        <v>9</v>
      </c>
      <c r="B10" s="2" t="s">
        <v>45</v>
      </c>
      <c r="C10" s="2" t="s">
        <v>46</v>
      </c>
      <c r="D10" s="2"/>
      <c r="E10" s="2"/>
      <c r="F10" s="2"/>
      <c r="G10" s="2">
        <v>500</v>
      </c>
      <c r="H10" s="2"/>
      <c r="I10" s="2"/>
      <c r="J10" s="2"/>
      <c r="K10" s="6">
        <f t="shared" si="0"/>
        <v>0</v>
      </c>
      <c r="L10" s="2"/>
      <c r="M10" s="2" t="s">
        <v>483</v>
      </c>
    </row>
    <row r="11" spans="1:13" x14ac:dyDescent="0.25">
      <c r="A11" s="2">
        <v>10</v>
      </c>
      <c r="B11" s="2" t="s">
        <v>31</v>
      </c>
      <c r="C11" s="2" t="s">
        <v>32</v>
      </c>
      <c r="D11" s="2"/>
      <c r="E11" s="2"/>
      <c r="F11" s="2"/>
      <c r="G11" s="2">
        <v>1000</v>
      </c>
      <c r="H11" s="2"/>
      <c r="I11" s="2"/>
      <c r="J11" s="2"/>
      <c r="K11" s="6">
        <f t="shared" si="0"/>
        <v>0</v>
      </c>
      <c r="L11" s="2"/>
      <c r="M11" s="2" t="s">
        <v>483</v>
      </c>
    </row>
    <row r="12" spans="1:13" x14ac:dyDescent="0.25">
      <c r="A12" s="2">
        <v>11</v>
      </c>
      <c r="B12" s="2" t="s">
        <v>16</v>
      </c>
      <c r="C12" s="2" t="s">
        <v>47</v>
      </c>
      <c r="D12" s="2"/>
      <c r="E12" s="2"/>
      <c r="F12" s="2"/>
      <c r="G12" s="2">
        <v>80000</v>
      </c>
      <c r="H12" s="2"/>
      <c r="I12" s="2"/>
      <c r="J12" s="2"/>
      <c r="K12" s="6">
        <f t="shared" si="0"/>
        <v>0</v>
      </c>
      <c r="L12" s="2"/>
      <c r="M12" s="2" t="s">
        <v>483</v>
      </c>
    </row>
    <row r="13" spans="1:13" x14ac:dyDescent="0.25">
      <c r="A13" s="2">
        <v>12</v>
      </c>
      <c r="B13" s="2" t="s">
        <v>48</v>
      </c>
      <c r="C13" s="2" t="s">
        <v>49</v>
      </c>
      <c r="D13" s="2"/>
      <c r="E13" s="2"/>
      <c r="F13" s="2"/>
      <c r="G13" s="2">
        <v>5000</v>
      </c>
      <c r="H13" s="2"/>
      <c r="I13" s="2"/>
      <c r="J13" s="2"/>
      <c r="K13" s="6">
        <f t="shared" si="0"/>
        <v>0</v>
      </c>
      <c r="L13" s="2"/>
      <c r="M13" s="2" t="s">
        <v>483</v>
      </c>
    </row>
    <row r="14" spans="1:13" x14ac:dyDescent="0.25">
      <c r="A14" s="2">
        <v>13</v>
      </c>
      <c r="B14" s="2" t="s">
        <v>50</v>
      </c>
      <c r="C14" s="2" t="s">
        <v>51</v>
      </c>
      <c r="D14" s="2"/>
      <c r="E14" s="2"/>
      <c r="F14" s="2"/>
      <c r="G14" s="2">
        <v>2500</v>
      </c>
      <c r="H14" s="2"/>
      <c r="I14" s="2"/>
      <c r="J14" s="2"/>
      <c r="K14" s="6">
        <f t="shared" si="0"/>
        <v>0</v>
      </c>
      <c r="L14" s="2"/>
      <c r="M14" s="2" t="s">
        <v>483</v>
      </c>
    </row>
    <row r="15" spans="1:13" x14ac:dyDescent="0.25">
      <c r="A15" s="2">
        <v>14</v>
      </c>
      <c r="B15" s="2" t="s">
        <v>52</v>
      </c>
      <c r="C15" s="2" t="s">
        <v>53</v>
      </c>
      <c r="D15" s="2"/>
      <c r="E15" s="2"/>
      <c r="F15" s="2"/>
      <c r="G15" s="2">
        <v>400</v>
      </c>
      <c r="H15" s="2"/>
      <c r="I15" s="2"/>
      <c r="J15" s="2"/>
      <c r="K15" s="6">
        <f t="shared" si="0"/>
        <v>0</v>
      </c>
      <c r="L15" s="2"/>
      <c r="M15" s="2" t="s">
        <v>483</v>
      </c>
    </row>
    <row r="16" spans="1:13" x14ac:dyDescent="0.25">
      <c r="A16" s="2">
        <v>15</v>
      </c>
      <c r="B16" s="2" t="s">
        <v>52</v>
      </c>
      <c r="C16" s="2" t="s">
        <v>54</v>
      </c>
      <c r="D16" s="2"/>
      <c r="E16" s="2"/>
      <c r="F16" s="2"/>
      <c r="G16" s="2">
        <v>700</v>
      </c>
      <c r="H16" s="2"/>
      <c r="I16" s="2"/>
      <c r="J16" s="2"/>
      <c r="K16" s="6">
        <f t="shared" si="0"/>
        <v>0</v>
      </c>
      <c r="L16" s="2"/>
      <c r="M16" s="2" t="s">
        <v>483</v>
      </c>
    </row>
    <row r="17" spans="1:13" x14ac:dyDescent="0.25">
      <c r="A17" s="2">
        <v>16</v>
      </c>
      <c r="B17" s="2" t="s">
        <v>55</v>
      </c>
      <c r="C17" s="2" t="s">
        <v>56</v>
      </c>
      <c r="D17" s="2"/>
      <c r="E17" s="2"/>
      <c r="F17" s="2"/>
      <c r="G17" s="2">
        <v>1500</v>
      </c>
      <c r="H17" s="2"/>
      <c r="I17" s="2"/>
      <c r="J17" s="2"/>
      <c r="K17" s="6">
        <f t="shared" si="0"/>
        <v>0</v>
      </c>
      <c r="L17" s="2"/>
      <c r="M17" s="2" t="s">
        <v>483</v>
      </c>
    </row>
    <row r="18" spans="1:13" x14ac:dyDescent="0.25">
      <c r="A18" s="2">
        <v>17</v>
      </c>
      <c r="B18" s="2" t="s">
        <v>55</v>
      </c>
      <c r="C18" s="2" t="s">
        <v>57</v>
      </c>
      <c r="D18" s="2"/>
      <c r="E18" s="2"/>
      <c r="F18" s="2"/>
      <c r="G18" s="2">
        <v>4000</v>
      </c>
      <c r="H18" s="2"/>
      <c r="I18" s="2"/>
      <c r="J18" s="2"/>
      <c r="K18" s="6">
        <f t="shared" si="0"/>
        <v>0</v>
      </c>
      <c r="L18" s="2"/>
      <c r="M18" s="2" t="s">
        <v>483</v>
      </c>
    </row>
    <row r="19" spans="1:13" x14ac:dyDescent="0.25">
      <c r="A19" s="2">
        <v>18</v>
      </c>
      <c r="B19" s="2" t="s">
        <v>58</v>
      </c>
      <c r="C19" s="2" t="s">
        <v>59</v>
      </c>
      <c r="D19" s="2"/>
      <c r="E19" s="2"/>
      <c r="F19" s="2"/>
      <c r="G19" s="2">
        <v>2000</v>
      </c>
      <c r="H19" s="2"/>
      <c r="I19" s="2"/>
      <c r="J19" s="2"/>
      <c r="K19" s="6">
        <f t="shared" si="0"/>
        <v>0</v>
      </c>
      <c r="L19" s="2"/>
      <c r="M19" s="2" t="s">
        <v>483</v>
      </c>
    </row>
    <row r="20" spans="1:13" x14ac:dyDescent="0.25">
      <c r="A20" s="2">
        <v>19</v>
      </c>
      <c r="B20" s="2" t="s">
        <v>58</v>
      </c>
      <c r="C20" s="2" t="s">
        <v>60</v>
      </c>
      <c r="D20" s="2"/>
      <c r="E20" s="2"/>
      <c r="F20" s="2"/>
      <c r="G20" s="2">
        <v>3000</v>
      </c>
      <c r="H20" s="2"/>
      <c r="I20" s="2"/>
      <c r="J20" s="2"/>
      <c r="K20" s="6">
        <f t="shared" si="0"/>
        <v>0</v>
      </c>
      <c r="L20" s="2"/>
      <c r="M20" s="2" t="s">
        <v>483</v>
      </c>
    </row>
    <row r="21" spans="1:13" x14ac:dyDescent="0.25">
      <c r="A21" s="2">
        <v>20</v>
      </c>
      <c r="B21" s="2" t="s">
        <v>17</v>
      </c>
      <c r="C21" s="2" t="s">
        <v>61</v>
      </c>
      <c r="D21" s="2"/>
      <c r="E21" s="2"/>
      <c r="F21" s="2"/>
      <c r="G21" s="2">
        <v>4000</v>
      </c>
      <c r="H21" s="2"/>
      <c r="I21" s="2"/>
      <c r="J21" s="2"/>
      <c r="K21" s="6">
        <f t="shared" si="0"/>
        <v>0</v>
      </c>
      <c r="L21" s="2"/>
      <c r="M21" s="2" t="s">
        <v>483</v>
      </c>
    </row>
    <row r="22" spans="1:13" x14ac:dyDescent="0.25">
      <c r="A22" s="2">
        <v>21</v>
      </c>
      <c r="B22" s="2" t="s">
        <v>17</v>
      </c>
      <c r="C22" s="2" t="s">
        <v>62</v>
      </c>
      <c r="D22" s="2"/>
      <c r="E22" s="2"/>
      <c r="F22" s="2"/>
      <c r="G22" s="2">
        <v>10000</v>
      </c>
      <c r="H22" s="2"/>
      <c r="I22" s="2"/>
      <c r="J22" s="2"/>
      <c r="K22" s="6">
        <f t="shared" si="0"/>
        <v>0</v>
      </c>
      <c r="L22" s="2"/>
      <c r="M22" s="2" t="s">
        <v>483</v>
      </c>
    </row>
    <row r="23" spans="1:13" x14ac:dyDescent="0.25">
      <c r="A23" s="2">
        <v>22</v>
      </c>
      <c r="B23" s="2" t="s">
        <v>17</v>
      </c>
      <c r="C23" s="2" t="s">
        <v>63</v>
      </c>
      <c r="D23" s="2"/>
      <c r="E23" s="2"/>
      <c r="F23" s="2"/>
      <c r="G23" s="2">
        <v>7000</v>
      </c>
      <c r="H23" s="2"/>
      <c r="I23" s="2"/>
      <c r="J23" s="2"/>
      <c r="K23" s="6">
        <f t="shared" si="0"/>
        <v>0</v>
      </c>
      <c r="L23" s="2"/>
      <c r="M23" s="2" t="s">
        <v>483</v>
      </c>
    </row>
    <row r="24" spans="1:13" x14ac:dyDescent="0.25">
      <c r="A24" s="2">
        <v>23</v>
      </c>
      <c r="B24" s="2" t="s">
        <v>17</v>
      </c>
      <c r="C24" s="2" t="s">
        <v>64</v>
      </c>
      <c r="D24" s="2"/>
      <c r="E24" s="2"/>
      <c r="F24" s="2"/>
      <c r="G24" s="2">
        <v>5000</v>
      </c>
      <c r="H24" s="2"/>
      <c r="I24" s="2"/>
      <c r="J24" s="2"/>
      <c r="K24" s="6">
        <f t="shared" si="0"/>
        <v>0</v>
      </c>
      <c r="L24" s="2"/>
      <c r="M24" s="2" t="s">
        <v>483</v>
      </c>
    </row>
    <row r="25" spans="1:13" x14ac:dyDescent="0.25">
      <c r="A25" s="2">
        <v>24</v>
      </c>
      <c r="B25" s="2" t="s">
        <v>18</v>
      </c>
      <c r="C25" s="2" t="s">
        <v>65</v>
      </c>
      <c r="D25" s="2"/>
      <c r="E25" s="2"/>
      <c r="F25" s="2"/>
      <c r="G25" s="2">
        <v>8000</v>
      </c>
      <c r="H25" s="2"/>
      <c r="I25" s="2"/>
      <c r="J25" s="2"/>
      <c r="K25" s="6">
        <f t="shared" si="0"/>
        <v>0</v>
      </c>
      <c r="L25" s="2"/>
      <c r="M25" s="2" t="s">
        <v>483</v>
      </c>
    </row>
    <row r="26" spans="1:13" x14ac:dyDescent="0.25">
      <c r="A26" s="2">
        <v>25</v>
      </c>
      <c r="B26" s="2" t="s">
        <v>18</v>
      </c>
      <c r="C26" s="2" t="s">
        <v>66</v>
      </c>
      <c r="D26" s="2"/>
      <c r="E26" s="2"/>
      <c r="F26" s="2"/>
      <c r="G26" s="2">
        <v>7000</v>
      </c>
      <c r="H26" s="2"/>
      <c r="I26" s="2"/>
      <c r="J26" s="2"/>
      <c r="K26" s="6">
        <f t="shared" si="0"/>
        <v>0</v>
      </c>
      <c r="L26" s="2"/>
      <c r="M26" s="2" t="s">
        <v>483</v>
      </c>
    </row>
    <row r="27" spans="1:13" x14ac:dyDescent="0.25">
      <c r="A27" s="2">
        <v>26</v>
      </c>
      <c r="B27" s="2" t="s">
        <v>67</v>
      </c>
      <c r="C27" s="2" t="s">
        <v>68</v>
      </c>
      <c r="D27" s="2"/>
      <c r="E27" s="2"/>
      <c r="F27" s="2"/>
      <c r="G27" s="2">
        <v>200</v>
      </c>
      <c r="H27" s="2"/>
      <c r="I27" s="2"/>
      <c r="J27" s="2"/>
      <c r="K27" s="6">
        <f t="shared" si="0"/>
        <v>0</v>
      </c>
      <c r="L27" s="2"/>
      <c r="M27" s="2" t="s">
        <v>483</v>
      </c>
    </row>
    <row r="28" spans="1:13" x14ac:dyDescent="0.25">
      <c r="A28" s="2">
        <v>27</v>
      </c>
      <c r="B28" s="2" t="s">
        <v>69</v>
      </c>
      <c r="C28" s="2" t="s">
        <v>70</v>
      </c>
      <c r="D28" s="2"/>
      <c r="E28" s="2"/>
      <c r="F28" s="2"/>
      <c r="G28" s="2">
        <v>190</v>
      </c>
      <c r="H28" s="2"/>
      <c r="I28" s="2"/>
      <c r="J28" s="2"/>
      <c r="K28" s="6">
        <f t="shared" si="0"/>
        <v>0</v>
      </c>
      <c r="L28" s="2"/>
      <c r="M28" s="2" t="s">
        <v>483</v>
      </c>
    </row>
    <row r="29" spans="1:13" x14ac:dyDescent="0.25">
      <c r="A29" s="2">
        <v>28</v>
      </c>
      <c r="B29" s="2" t="s">
        <v>71</v>
      </c>
      <c r="C29" s="2" t="s">
        <v>72</v>
      </c>
      <c r="D29" s="2"/>
      <c r="E29" s="2"/>
      <c r="F29" s="2"/>
      <c r="G29" s="2">
        <v>100</v>
      </c>
      <c r="H29" s="2"/>
      <c r="I29" s="2"/>
      <c r="J29" s="2"/>
      <c r="K29" s="6">
        <f t="shared" si="0"/>
        <v>0</v>
      </c>
      <c r="L29" s="2"/>
      <c r="M29" s="2" t="s">
        <v>483</v>
      </c>
    </row>
    <row r="30" spans="1:13" x14ac:dyDescent="0.25">
      <c r="A30" s="2">
        <v>29</v>
      </c>
      <c r="B30" s="2" t="s">
        <v>73</v>
      </c>
      <c r="C30" s="2" t="s">
        <v>74</v>
      </c>
      <c r="D30" s="2"/>
      <c r="E30" s="2"/>
      <c r="F30" s="2"/>
      <c r="G30" s="2">
        <v>800</v>
      </c>
      <c r="H30" s="2"/>
      <c r="I30" s="2"/>
      <c r="J30" s="2"/>
      <c r="K30" s="6">
        <f t="shared" si="0"/>
        <v>0</v>
      </c>
      <c r="L30" s="2"/>
      <c r="M30" s="2" t="s">
        <v>483</v>
      </c>
    </row>
    <row r="31" spans="1:13" x14ac:dyDescent="0.25">
      <c r="A31" s="2">
        <v>30</v>
      </c>
      <c r="B31" s="2" t="s">
        <v>75</v>
      </c>
      <c r="C31" s="2" t="s">
        <v>76</v>
      </c>
      <c r="D31" s="2"/>
      <c r="E31" s="2"/>
      <c r="F31" s="2"/>
      <c r="G31" s="2">
        <v>1500</v>
      </c>
      <c r="H31" s="2"/>
      <c r="I31" s="2"/>
      <c r="J31" s="2"/>
      <c r="K31" s="6">
        <f t="shared" si="0"/>
        <v>0</v>
      </c>
      <c r="L31" s="2"/>
      <c r="M31" s="2" t="s">
        <v>483</v>
      </c>
    </row>
    <row r="32" spans="1:13" x14ac:dyDescent="0.25">
      <c r="A32" s="2">
        <v>31</v>
      </c>
      <c r="B32" s="2" t="s">
        <v>75</v>
      </c>
      <c r="C32" s="2" t="s">
        <v>77</v>
      </c>
      <c r="D32" s="2"/>
      <c r="E32" s="2"/>
      <c r="F32" s="2"/>
      <c r="G32" s="2">
        <v>1000</v>
      </c>
      <c r="H32" s="2"/>
      <c r="I32" s="2"/>
      <c r="J32" s="2"/>
      <c r="K32" s="6">
        <f t="shared" si="0"/>
        <v>0</v>
      </c>
      <c r="L32" s="2"/>
      <c r="M32" s="2" t="s">
        <v>483</v>
      </c>
    </row>
    <row r="33" spans="1:13" x14ac:dyDescent="0.25">
      <c r="A33" s="2">
        <v>32</v>
      </c>
      <c r="B33" s="2" t="s">
        <v>78</v>
      </c>
      <c r="C33" s="2" t="s">
        <v>79</v>
      </c>
      <c r="D33" s="2"/>
      <c r="E33" s="2"/>
      <c r="F33" s="2"/>
      <c r="G33" s="2">
        <v>50</v>
      </c>
      <c r="H33" s="2"/>
      <c r="I33" s="2"/>
      <c r="J33" s="2"/>
      <c r="K33" s="6">
        <f t="shared" si="0"/>
        <v>0</v>
      </c>
      <c r="L33" s="2"/>
      <c r="M33" s="2" t="s">
        <v>483</v>
      </c>
    </row>
    <row r="34" spans="1:13" x14ac:dyDescent="0.25">
      <c r="A34" s="2">
        <v>33</v>
      </c>
      <c r="B34" s="2" t="s">
        <v>78</v>
      </c>
      <c r="C34" s="2" t="s">
        <v>80</v>
      </c>
      <c r="D34" s="2"/>
      <c r="E34" s="2"/>
      <c r="F34" s="2"/>
      <c r="G34" s="2">
        <v>200</v>
      </c>
      <c r="H34" s="2"/>
      <c r="I34" s="2"/>
      <c r="J34" s="2"/>
      <c r="K34" s="6">
        <f t="shared" si="0"/>
        <v>0</v>
      </c>
      <c r="L34" s="2"/>
      <c r="M34" s="2" t="s">
        <v>483</v>
      </c>
    </row>
    <row r="35" spans="1:13" x14ac:dyDescent="0.25">
      <c r="A35" s="2">
        <v>34</v>
      </c>
      <c r="B35" s="2" t="s">
        <v>81</v>
      </c>
      <c r="C35" s="2" t="s">
        <v>82</v>
      </c>
      <c r="D35" s="2"/>
      <c r="E35" s="2"/>
      <c r="F35" s="2"/>
      <c r="G35" s="2">
        <v>600</v>
      </c>
      <c r="H35" s="2"/>
      <c r="I35" s="2"/>
      <c r="J35" s="2"/>
      <c r="K35" s="6">
        <f t="shared" si="0"/>
        <v>0</v>
      </c>
      <c r="L35" s="2"/>
      <c r="M35" s="2" t="s">
        <v>483</v>
      </c>
    </row>
    <row r="36" spans="1:13" x14ac:dyDescent="0.25">
      <c r="A36" s="2">
        <v>35</v>
      </c>
      <c r="B36" s="2" t="s">
        <v>81</v>
      </c>
      <c r="C36" s="2" t="s">
        <v>83</v>
      </c>
      <c r="D36" s="2"/>
      <c r="E36" s="2"/>
      <c r="F36" s="2"/>
      <c r="G36" s="2">
        <v>3000</v>
      </c>
      <c r="H36" s="2"/>
      <c r="I36" s="2"/>
      <c r="J36" s="2"/>
      <c r="K36" s="6">
        <f t="shared" si="0"/>
        <v>0</v>
      </c>
      <c r="L36" s="2"/>
      <c r="M36" s="2" t="s">
        <v>483</v>
      </c>
    </row>
    <row r="37" spans="1:13" x14ac:dyDescent="0.25">
      <c r="A37" s="2">
        <v>36</v>
      </c>
      <c r="B37" s="2" t="s">
        <v>84</v>
      </c>
      <c r="C37" s="2" t="s">
        <v>85</v>
      </c>
      <c r="D37" s="2"/>
      <c r="E37" s="2"/>
      <c r="F37" s="2"/>
      <c r="G37" s="2">
        <v>500</v>
      </c>
      <c r="H37" s="2"/>
      <c r="I37" s="2"/>
      <c r="J37" s="2"/>
      <c r="K37" s="6">
        <f t="shared" si="0"/>
        <v>0</v>
      </c>
      <c r="L37" s="2"/>
      <c r="M37" s="2" t="s">
        <v>483</v>
      </c>
    </row>
    <row r="38" spans="1:13" x14ac:dyDescent="0.25">
      <c r="A38" s="2">
        <v>37</v>
      </c>
      <c r="B38" s="2" t="s">
        <v>86</v>
      </c>
      <c r="C38" s="2" t="s">
        <v>87</v>
      </c>
      <c r="D38" s="2"/>
      <c r="E38" s="2"/>
      <c r="F38" s="2"/>
      <c r="G38" s="2">
        <v>30</v>
      </c>
      <c r="H38" s="2"/>
      <c r="I38" s="2"/>
      <c r="J38" s="2"/>
      <c r="K38" s="6">
        <f t="shared" si="0"/>
        <v>0</v>
      </c>
      <c r="L38" s="2"/>
      <c r="M38" s="2" t="s">
        <v>483</v>
      </c>
    </row>
    <row r="39" spans="1:13" x14ac:dyDescent="0.25">
      <c r="A39" s="2">
        <v>38</v>
      </c>
      <c r="B39" s="2" t="s">
        <v>88</v>
      </c>
      <c r="C39" s="2" t="s">
        <v>89</v>
      </c>
      <c r="D39" s="2"/>
      <c r="E39" s="2"/>
      <c r="F39" s="2"/>
      <c r="G39" s="2">
        <v>50</v>
      </c>
      <c r="H39" s="2"/>
      <c r="I39" s="2"/>
      <c r="J39" s="2"/>
      <c r="K39" s="6">
        <f t="shared" si="0"/>
        <v>0</v>
      </c>
      <c r="L39" s="2"/>
      <c r="M39" s="2" t="s">
        <v>483</v>
      </c>
    </row>
    <row r="40" spans="1:13" x14ac:dyDescent="0.25">
      <c r="A40" s="2">
        <v>39</v>
      </c>
      <c r="B40" s="2" t="s">
        <v>90</v>
      </c>
      <c r="C40" s="2" t="s">
        <v>91</v>
      </c>
      <c r="D40" s="2"/>
      <c r="E40" s="2"/>
      <c r="F40" s="2"/>
      <c r="G40" s="2">
        <v>500</v>
      </c>
      <c r="H40" s="2"/>
      <c r="I40" s="2"/>
      <c r="J40" s="2"/>
      <c r="K40" s="6">
        <f t="shared" si="0"/>
        <v>0</v>
      </c>
      <c r="L40" s="2"/>
      <c r="M40" s="2" t="s">
        <v>483</v>
      </c>
    </row>
    <row r="41" spans="1:13" x14ac:dyDescent="0.25">
      <c r="A41" s="2">
        <v>40</v>
      </c>
      <c r="B41" s="2" t="s">
        <v>92</v>
      </c>
      <c r="C41" s="2" t="s">
        <v>93</v>
      </c>
      <c r="D41" s="2"/>
      <c r="E41" s="2"/>
      <c r="F41" s="2"/>
      <c r="G41" s="2">
        <v>15000</v>
      </c>
      <c r="H41" s="2"/>
      <c r="I41" s="2"/>
      <c r="J41" s="2"/>
      <c r="K41" s="6">
        <f t="shared" si="0"/>
        <v>0</v>
      </c>
      <c r="L41" s="2"/>
      <c r="M41" s="2" t="s">
        <v>483</v>
      </c>
    </row>
    <row r="42" spans="1:13" x14ac:dyDescent="0.25">
      <c r="A42" s="2">
        <v>41</v>
      </c>
      <c r="B42" s="2" t="s">
        <v>94</v>
      </c>
      <c r="C42" s="2" t="s">
        <v>95</v>
      </c>
      <c r="D42" s="2"/>
      <c r="E42" s="2"/>
      <c r="F42" s="2"/>
      <c r="G42" s="2">
        <v>1000</v>
      </c>
      <c r="H42" s="2"/>
      <c r="I42" s="2"/>
      <c r="J42" s="2"/>
      <c r="K42" s="6">
        <f t="shared" si="0"/>
        <v>0</v>
      </c>
      <c r="L42" s="2"/>
      <c r="M42" s="2" t="s">
        <v>483</v>
      </c>
    </row>
    <row r="43" spans="1:13" x14ac:dyDescent="0.25">
      <c r="A43" s="2">
        <v>42</v>
      </c>
      <c r="B43" s="2" t="s">
        <v>94</v>
      </c>
      <c r="C43" s="2" t="s">
        <v>96</v>
      </c>
      <c r="D43" s="2"/>
      <c r="E43" s="2"/>
      <c r="F43" s="2"/>
      <c r="G43" s="2">
        <v>400</v>
      </c>
      <c r="H43" s="2"/>
      <c r="I43" s="2"/>
      <c r="J43" s="2"/>
      <c r="K43" s="6">
        <f t="shared" si="0"/>
        <v>0</v>
      </c>
      <c r="L43" s="2"/>
      <c r="M43" s="2" t="s">
        <v>483</v>
      </c>
    </row>
    <row r="44" spans="1:13" x14ac:dyDescent="0.25">
      <c r="A44" s="2">
        <v>43</v>
      </c>
      <c r="B44" s="2" t="s">
        <v>94</v>
      </c>
      <c r="C44" s="2" t="s">
        <v>97</v>
      </c>
      <c r="D44" s="2"/>
      <c r="E44" s="2"/>
      <c r="F44" s="2"/>
      <c r="G44" s="2">
        <v>200</v>
      </c>
      <c r="H44" s="2"/>
      <c r="I44" s="2"/>
      <c r="J44" s="2"/>
      <c r="K44" s="6">
        <f t="shared" si="0"/>
        <v>0</v>
      </c>
      <c r="L44" s="2"/>
      <c r="M44" s="2" t="s">
        <v>483</v>
      </c>
    </row>
    <row r="45" spans="1:13" x14ac:dyDescent="0.25">
      <c r="A45" s="2">
        <v>44</v>
      </c>
      <c r="B45" s="2" t="s">
        <v>94</v>
      </c>
      <c r="C45" s="2" t="s">
        <v>98</v>
      </c>
      <c r="D45" s="2"/>
      <c r="E45" s="2"/>
      <c r="F45" s="2"/>
      <c r="G45" s="2">
        <v>3000</v>
      </c>
      <c r="H45" s="2"/>
      <c r="I45" s="2"/>
      <c r="J45" s="2"/>
      <c r="K45" s="6">
        <f t="shared" si="0"/>
        <v>0</v>
      </c>
      <c r="L45" s="2"/>
      <c r="M45" s="2" t="s">
        <v>483</v>
      </c>
    </row>
    <row r="46" spans="1:13" x14ac:dyDescent="0.25">
      <c r="A46" s="2">
        <v>45</v>
      </c>
      <c r="B46" s="2" t="s">
        <v>94</v>
      </c>
      <c r="C46" s="2" t="s">
        <v>99</v>
      </c>
      <c r="D46" s="2"/>
      <c r="E46" s="2"/>
      <c r="F46" s="2"/>
      <c r="G46" s="2">
        <v>600</v>
      </c>
      <c r="H46" s="2"/>
      <c r="I46" s="2"/>
      <c r="J46" s="2"/>
      <c r="K46" s="6">
        <f t="shared" si="0"/>
        <v>0</v>
      </c>
      <c r="L46" s="2"/>
      <c r="M46" s="2" t="s">
        <v>483</v>
      </c>
    </row>
    <row r="47" spans="1:13" x14ac:dyDescent="0.25">
      <c r="A47" s="2">
        <v>46</v>
      </c>
      <c r="B47" s="2" t="s">
        <v>19</v>
      </c>
      <c r="C47" s="2" t="s">
        <v>100</v>
      </c>
      <c r="D47" s="2"/>
      <c r="E47" s="2"/>
      <c r="F47" s="2"/>
      <c r="G47" s="2">
        <v>1000</v>
      </c>
      <c r="H47" s="2"/>
      <c r="I47" s="2"/>
      <c r="J47" s="2"/>
      <c r="K47" s="6">
        <f t="shared" si="0"/>
        <v>0</v>
      </c>
      <c r="L47" s="2"/>
      <c r="M47" s="2" t="s">
        <v>483</v>
      </c>
    </row>
    <row r="48" spans="1:13" x14ac:dyDescent="0.25">
      <c r="A48" s="2">
        <v>47</v>
      </c>
      <c r="B48" s="2" t="s">
        <v>19</v>
      </c>
      <c r="C48" s="2" t="s">
        <v>101</v>
      </c>
      <c r="D48" s="2"/>
      <c r="E48" s="2"/>
      <c r="F48" s="2"/>
      <c r="G48" s="2">
        <v>1500</v>
      </c>
      <c r="H48" s="2"/>
      <c r="I48" s="2"/>
      <c r="J48" s="2"/>
      <c r="K48" s="6">
        <f t="shared" si="0"/>
        <v>0</v>
      </c>
      <c r="L48" s="2"/>
      <c r="M48" s="2" t="s">
        <v>483</v>
      </c>
    </row>
    <row r="49" spans="1:13" x14ac:dyDescent="0.25">
      <c r="A49" s="2">
        <v>48</v>
      </c>
      <c r="B49" s="2" t="s">
        <v>19</v>
      </c>
      <c r="C49" s="2" t="s">
        <v>102</v>
      </c>
      <c r="D49" s="2"/>
      <c r="E49" s="2"/>
      <c r="F49" s="2"/>
      <c r="G49" s="2">
        <v>4000</v>
      </c>
      <c r="H49" s="2"/>
      <c r="I49" s="2"/>
      <c r="J49" s="2"/>
      <c r="K49" s="6">
        <f t="shared" si="0"/>
        <v>0</v>
      </c>
      <c r="L49" s="2"/>
      <c r="M49" s="2" t="s">
        <v>483</v>
      </c>
    </row>
    <row r="50" spans="1:13" x14ac:dyDescent="0.25">
      <c r="A50" s="2">
        <v>49</v>
      </c>
      <c r="B50" s="2" t="s">
        <v>103</v>
      </c>
      <c r="C50" s="2" t="s">
        <v>104</v>
      </c>
      <c r="D50" s="2"/>
      <c r="E50" s="2"/>
      <c r="F50" s="2"/>
      <c r="G50" s="2">
        <v>600</v>
      </c>
      <c r="H50" s="2"/>
      <c r="I50" s="2"/>
      <c r="J50" s="2"/>
      <c r="K50" s="6">
        <f t="shared" si="0"/>
        <v>0</v>
      </c>
      <c r="L50" s="2"/>
      <c r="M50" s="2" t="s">
        <v>483</v>
      </c>
    </row>
    <row r="51" spans="1:13" x14ac:dyDescent="0.25">
      <c r="A51" s="2">
        <v>50</v>
      </c>
      <c r="B51" s="2" t="s">
        <v>103</v>
      </c>
      <c r="C51" s="2" t="s">
        <v>105</v>
      </c>
      <c r="D51" s="2"/>
      <c r="E51" s="2"/>
      <c r="F51" s="2"/>
      <c r="G51" s="2">
        <v>300</v>
      </c>
      <c r="H51" s="2"/>
      <c r="I51" s="2"/>
      <c r="J51" s="2"/>
      <c r="K51" s="6">
        <f t="shared" si="0"/>
        <v>0</v>
      </c>
      <c r="L51" s="2"/>
      <c r="M51" s="2" t="s">
        <v>483</v>
      </c>
    </row>
    <row r="52" spans="1:13" x14ac:dyDescent="0.25">
      <c r="A52" s="2">
        <v>51</v>
      </c>
      <c r="B52" s="2" t="s">
        <v>103</v>
      </c>
      <c r="C52" s="2" t="s">
        <v>106</v>
      </c>
      <c r="D52" s="2"/>
      <c r="E52" s="2"/>
      <c r="F52" s="2"/>
      <c r="G52" s="2">
        <v>600</v>
      </c>
      <c r="H52" s="2"/>
      <c r="I52" s="2"/>
      <c r="J52" s="2"/>
      <c r="K52" s="6">
        <f t="shared" si="0"/>
        <v>0</v>
      </c>
      <c r="L52" s="2"/>
      <c r="M52" s="2" t="s">
        <v>483</v>
      </c>
    </row>
    <row r="53" spans="1:13" x14ac:dyDescent="0.25">
      <c r="A53" s="2">
        <v>52</v>
      </c>
      <c r="B53" s="2" t="s">
        <v>103</v>
      </c>
      <c r="C53" s="2" t="s">
        <v>107</v>
      </c>
      <c r="D53" s="2"/>
      <c r="E53" s="2"/>
      <c r="F53" s="2"/>
      <c r="G53" s="2">
        <v>200</v>
      </c>
      <c r="H53" s="2"/>
      <c r="I53" s="2"/>
      <c r="J53" s="2"/>
      <c r="K53" s="6">
        <f t="shared" si="0"/>
        <v>0</v>
      </c>
      <c r="L53" s="2"/>
      <c r="M53" s="2" t="s">
        <v>483</v>
      </c>
    </row>
    <row r="54" spans="1:13" x14ac:dyDescent="0.25">
      <c r="A54" s="2">
        <v>53</v>
      </c>
      <c r="B54" s="2" t="s">
        <v>103</v>
      </c>
      <c r="C54" s="2" t="s">
        <v>108</v>
      </c>
      <c r="D54" s="2"/>
      <c r="E54" s="2"/>
      <c r="F54" s="2"/>
      <c r="G54" s="2">
        <v>200</v>
      </c>
      <c r="H54" s="2"/>
      <c r="I54" s="2"/>
      <c r="J54" s="2"/>
      <c r="K54" s="6">
        <f t="shared" si="0"/>
        <v>0</v>
      </c>
      <c r="L54" s="2"/>
      <c r="M54" s="2" t="s">
        <v>483</v>
      </c>
    </row>
    <row r="55" spans="1:13" x14ac:dyDescent="0.25">
      <c r="A55" s="2">
        <v>54</v>
      </c>
      <c r="B55" s="2" t="s">
        <v>20</v>
      </c>
      <c r="C55" s="2" t="s">
        <v>109</v>
      </c>
      <c r="D55" s="2"/>
      <c r="E55" s="2"/>
      <c r="F55" s="2"/>
      <c r="G55" s="2">
        <v>20000</v>
      </c>
      <c r="H55" s="2"/>
      <c r="I55" s="2"/>
      <c r="J55" s="2"/>
      <c r="K55" s="6">
        <f t="shared" si="0"/>
        <v>0</v>
      </c>
      <c r="L55" s="2"/>
      <c r="M55" s="2" t="s">
        <v>483</v>
      </c>
    </row>
    <row r="56" spans="1:13" x14ac:dyDescent="0.25">
      <c r="A56" s="2">
        <v>55</v>
      </c>
      <c r="B56" s="2" t="s">
        <v>110</v>
      </c>
      <c r="C56" s="2" t="s">
        <v>111</v>
      </c>
      <c r="D56" s="2"/>
      <c r="E56" s="2"/>
      <c r="F56" s="2"/>
      <c r="G56" s="2">
        <v>5000</v>
      </c>
      <c r="H56" s="2"/>
      <c r="I56" s="2"/>
      <c r="J56" s="2"/>
      <c r="K56" s="6">
        <f t="shared" si="0"/>
        <v>0</v>
      </c>
      <c r="L56" s="2"/>
      <c r="M56" s="2" t="s">
        <v>483</v>
      </c>
    </row>
    <row r="57" spans="1:13" x14ac:dyDescent="0.25">
      <c r="A57" s="2">
        <v>56</v>
      </c>
      <c r="B57" s="2" t="s">
        <v>112</v>
      </c>
      <c r="C57" s="2" t="s">
        <v>113</v>
      </c>
      <c r="D57" s="2"/>
      <c r="E57" s="2"/>
      <c r="F57" s="2"/>
      <c r="G57" s="2">
        <v>50</v>
      </c>
      <c r="H57" s="2"/>
      <c r="I57" s="2"/>
      <c r="J57" s="2"/>
      <c r="K57" s="6">
        <f t="shared" si="0"/>
        <v>0</v>
      </c>
      <c r="L57" s="2"/>
      <c r="M57" s="2" t="s">
        <v>483</v>
      </c>
    </row>
    <row r="58" spans="1:13" x14ac:dyDescent="0.25">
      <c r="A58" s="2">
        <v>57</v>
      </c>
      <c r="B58" s="2" t="s">
        <v>114</v>
      </c>
      <c r="C58" s="2" t="s">
        <v>115</v>
      </c>
      <c r="D58" s="2"/>
      <c r="E58" s="2"/>
      <c r="F58" s="2"/>
      <c r="G58" s="2">
        <v>160000</v>
      </c>
      <c r="H58" s="2"/>
      <c r="I58" s="2"/>
      <c r="J58" s="2"/>
      <c r="K58" s="6">
        <f t="shared" si="0"/>
        <v>0</v>
      </c>
      <c r="L58" s="2"/>
      <c r="M58" s="2" t="s">
        <v>483</v>
      </c>
    </row>
    <row r="59" spans="1:13" x14ac:dyDescent="0.25">
      <c r="A59" s="2">
        <v>58</v>
      </c>
      <c r="B59" s="2" t="s">
        <v>114</v>
      </c>
      <c r="C59" s="2" t="s">
        <v>116</v>
      </c>
      <c r="D59" s="2"/>
      <c r="E59" s="2"/>
      <c r="F59" s="2"/>
      <c r="G59" s="2">
        <v>60000</v>
      </c>
      <c r="H59" s="2"/>
      <c r="I59" s="2"/>
      <c r="J59" s="2"/>
      <c r="K59" s="6">
        <f t="shared" si="0"/>
        <v>0</v>
      </c>
      <c r="L59" s="2"/>
      <c r="M59" s="2" t="s">
        <v>483</v>
      </c>
    </row>
    <row r="60" spans="1:13" x14ac:dyDescent="0.25">
      <c r="A60" s="2">
        <v>59</v>
      </c>
      <c r="B60" s="2" t="s">
        <v>114</v>
      </c>
      <c r="C60" s="2" t="s">
        <v>117</v>
      </c>
      <c r="D60" s="2"/>
      <c r="E60" s="2"/>
      <c r="F60" s="2"/>
      <c r="G60" s="2">
        <v>25000</v>
      </c>
      <c r="H60" s="2"/>
      <c r="I60" s="2"/>
      <c r="J60" s="2"/>
      <c r="K60" s="6">
        <f t="shared" si="0"/>
        <v>0</v>
      </c>
      <c r="L60" s="2"/>
      <c r="M60" s="2" t="s">
        <v>483</v>
      </c>
    </row>
    <row r="61" spans="1:13" x14ac:dyDescent="0.25">
      <c r="A61" s="2">
        <v>60</v>
      </c>
      <c r="B61" s="2" t="s">
        <v>118</v>
      </c>
      <c r="C61" s="2" t="s">
        <v>119</v>
      </c>
      <c r="D61" s="2"/>
      <c r="E61" s="2"/>
      <c r="F61" s="2"/>
      <c r="G61" s="2">
        <v>1500</v>
      </c>
      <c r="H61" s="2"/>
      <c r="I61" s="2"/>
      <c r="J61" s="2"/>
      <c r="K61" s="6">
        <f t="shared" si="0"/>
        <v>0</v>
      </c>
      <c r="L61" s="2"/>
      <c r="M61" s="2" t="s">
        <v>483</v>
      </c>
    </row>
    <row r="62" spans="1:13" x14ac:dyDescent="0.25">
      <c r="A62" s="2">
        <v>61</v>
      </c>
      <c r="B62" s="2" t="s">
        <v>120</v>
      </c>
      <c r="C62" s="2" t="s">
        <v>121</v>
      </c>
      <c r="D62" s="2"/>
      <c r="E62" s="2"/>
      <c r="F62" s="2"/>
      <c r="G62" s="2">
        <v>80000</v>
      </c>
      <c r="H62" s="2"/>
      <c r="I62" s="2"/>
      <c r="J62" s="2"/>
      <c r="K62" s="6">
        <f t="shared" si="0"/>
        <v>0</v>
      </c>
      <c r="L62" s="2"/>
      <c r="M62" s="2" t="s">
        <v>483</v>
      </c>
    </row>
    <row r="63" spans="1:13" x14ac:dyDescent="0.25">
      <c r="A63" s="2">
        <v>62</v>
      </c>
      <c r="B63" s="2" t="s">
        <v>122</v>
      </c>
      <c r="C63" s="2" t="s">
        <v>123</v>
      </c>
      <c r="D63" s="2"/>
      <c r="E63" s="2"/>
      <c r="F63" s="2"/>
      <c r="G63" s="2">
        <v>90000</v>
      </c>
      <c r="H63" s="2"/>
      <c r="I63" s="2"/>
      <c r="J63" s="2"/>
      <c r="K63" s="6">
        <f t="shared" si="0"/>
        <v>0</v>
      </c>
      <c r="L63" s="2"/>
      <c r="M63" s="2" t="s">
        <v>483</v>
      </c>
    </row>
    <row r="64" spans="1:13" x14ac:dyDescent="0.25">
      <c r="A64" s="2">
        <v>63</v>
      </c>
      <c r="B64" s="2" t="s">
        <v>124</v>
      </c>
      <c r="C64" s="2" t="s">
        <v>125</v>
      </c>
      <c r="D64" s="2"/>
      <c r="E64" s="2"/>
      <c r="F64" s="2"/>
      <c r="G64" s="2">
        <v>2500</v>
      </c>
      <c r="H64" s="2"/>
      <c r="I64" s="2"/>
      <c r="J64" s="2"/>
      <c r="K64" s="6">
        <f t="shared" si="0"/>
        <v>0</v>
      </c>
      <c r="L64" s="2"/>
      <c r="M64" s="2" t="s">
        <v>483</v>
      </c>
    </row>
    <row r="65" spans="1:13" x14ac:dyDescent="0.25">
      <c r="A65" s="2">
        <v>64</v>
      </c>
      <c r="B65" s="2" t="s">
        <v>124</v>
      </c>
      <c r="C65" s="2" t="s">
        <v>126</v>
      </c>
      <c r="D65" s="2"/>
      <c r="E65" s="2"/>
      <c r="F65" s="2"/>
      <c r="G65" s="2">
        <v>50000</v>
      </c>
      <c r="H65" s="2"/>
      <c r="I65" s="2"/>
      <c r="J65" s="2"/>
      <c r="K65" s="6">
        <f t="shared" si="0"/>
        <v>0</v>
      </c>
      <c r="L65" s="2"/>
      <c r="M65" s="2" t="s">
        <v>483</v>
      </c>
    </row>
    <row r="66" spans="1:13" x14ac:dyDescent="0.25">
      <c r="A66" s="2">
        <v>65</v>
      </c>
      <c r="B66" s="2" t="s">
        <v>127</v>
      </c>
      <c r="C66" s="2" t="s">
        <v>128</v>
      </c>
      <c r="D66" s="2"/>
      <c r="E66" s="2"/>
      <c r="F66" s="2"/>
      <c r="G66" s="2">
        <v>4000</v>
      </c>
      <c r="H66" s="2"/>
      <c r="I66" s="2"/>
      <c r="J66" s="2"/>
      <c r="K66" s="6">
        <f t="shared" ref="K66:K129" si="1">I66*J66</f>
        <v>0</v>
      </c>
      <c r="L66" s="2"/>
      <c r="M66" s="2" t="s">
        <v>483</v>
      </c>
    </row>
    <row r="67" spans="1:13" x14ac:dyDescent="0.25">
      <c r="A67" s="2">
        <v>66</v>
      </c>
      <c r="B67" s="2" t="s">
        <v>129</v>
      </c>
      <c r="C67" s="2" t="s">
        <v>130</v>
      </c>
      <c r="D67" s="2"/>
      <c r="E67" s="2"/>
      <c r="F67" s="2"/>
      <c r="G67" s="2">
        <v>1000</v>
      </c>
      <c r="H67" s="2"/>
      <c r="I67" s="2"/>
      <c r="J67" s="2"/>
      <c r="K67" s="6">
        <f t="shared" si="1"/>
        <v>0</v>
      </c>
      <c r="L67" s="2"/>
      <c r="M67" s="2" t="s">
        <v>483</v>
      </c>
    </row>
    <row r="68" spans="1:13" x14ac:dyDescent="0.25">
      <c r="A68" s="2">
        <v>67</v>
      </c>
      <c r="B68" s="2" t="s">
        <v>131</v>
      </c>
      <c r="C68" s="2" t="s">
        <v>132</v>
      </c>
      <c r="D68" s="2"/>
      <c r="E68" s="2"/>
      <c r="F68" s="2"/>
      <c r="G68" s="2">
        <v>400</v>
      </c>
      <c r="H68" s="2"/>
      <c r="I68" s="2"/>
      <c r="J68" s="2"/>
      <c r="K68" s="6">
        <f t="shared" si="1"/>
        <v>0</v>
      </c>
      <c r="L68" s="2"/>
      <c r="M68" s="2" t="s">
        <v>483</v>
      </c>
    </row>
    <row r="69" spans="1:13" x14ac:dyDescent="0.25">
      <c r="A69" s="2">
        <v>68</v>
      </c>
      <c r="B69" s="2" t="s">
        <v>133</v>
      </c>
      <c r="C69" s="2" t="s">
        <v>134</v>
      </c>
      <c r="D69" s="2"/>
      <c r="E69" s="2"/>
      <c r="F69" s="2"/>
      <c r="G69" s="2">
        <v>50000</v>
      </c>
      <c r="H69" s="2"/>
      <c r="I69" s="2"/>
      <c r="J69" s="2"/>
      <c r="K69" s="6">
        <f t="shared" si="1"/>
        <v>0</v>
      </c>
      <c r="L69" s="2"/>
      <c r="M69" s="2" t="s">
        <v>483</v>
      </c>
    </row>
    <row r="70" spans="1:13" x14ac:dyDescent="0.25">
      <c r="A70" s="2">
        <v>69</v>
      </c>
      <c r="B70" s="2" t="s">
        <v>133</v>
      </c>
      <c r="C70" s="2" t="s">
        <v>135</v>
      </c>
      <c r="D70" s="2"/>
      <c r="E70" s="2"/>
      <c r="F70" s="2"/>
      <c r="G70" s="2">
        <v>100000</v>
      </c>
      <c r="H70" s="2"/>
      <c r="I70" s="2"/>
      <c r="J70" s="2"/>
      <c r="K70" s="6">
        <f t="shared" si="1"/>
        <v>0</v>
      </c>
      <c r="L70" s="2"/>
      <c r="M70" s="2" t="s">
        <v>483</v>
      </c>
    </row>
    <row r="71" spans="1:13" x14ac:dyDescent="0.25">
      <c r="A71" s="2">
        <v>70</v>
      </c>
      <c r="B71" s="2" t="s">
        <v>136</v>
      </c>
      <c r="C71" s="2" t="s">
        <v>137</v>
      </c>
      <c r="D71" s="2"/>
      <c r="E71" s="2"/>
      <c r="F71" s="2"/>
      <c r="G71" s="2">
        <v>5000</v>
      </c>
      <c r="H71" s="2"/>
      <c r="I71" s="2"/>
      <c r="J71" s="2"/>
      <c r="K71" s="6">
        <f t="shared" si="1"/>
        <v>0</v>
      </c>
      <c r="L71" s="2"/>
      <c r="M71" s="2" t="s">
        <v>483</v>
      </c>
    </row>
    <row r="72" spans="1:13" x14ac:dyDescent="0.25">
      <c r="A72" s="2">
        <v>71</v>
      </c>
      <c r="B72" s="2" t="s">
        <v>138</v>
      </c>
      <c r="C72" s="2" t="s">
        <v>139</v>
      </c>
      <c r="D72" s="2"/>
      <c r="E72" s="2"/>
      <c r="F72" s="2"/>
      <c r="G72" s="2">
        <v>3000</v>
      </c>
      <c r="H72" s="2"/>
      <c r="I72" s="2"/>
      <c r="J72" s="2"/>
      <c r="K72" s="6">
        <f t="shared" si="1"/>
        <v>0</v>
      </c>
      <c r="L72" s="2"/>
      <c r="M72" s="2" t="s">
        <v>483</v>
      </c>
    </row>
    <row r="73" spans="1:13" x14ac:dyDescent="0.25">
      <c r="A73" s="2">
        <v>72</v>
      </c>
      <c r="B73" s="2" t="s">
        <v>140</v>
      </c>
      <c r="C73" s="2" t="s">
        <v>141</v>
      </c>
      <c r="D73" s="2"/>
      <c r="E73" s="2"/>
      <c r="F73" s="2"/>
      <c r="G73" s="2">
        <v>600</v>
      </c>
      <c r="H73" s="2"/>
      <c r="I73" s="2"/>
      <c r="J73" s="2"/>
      <c r="K73" s="6">
        <f t="shared" si="1"/>
        <v>0</v>
      </c>
      <c r="L73" s="2"/>
      <c r="M73" s="2" t="s">
        <v>483</v>
      </c>
    </row>
    <row r="74" spans="1:13" x14ac:dyDescent="0.25">
      <c r="A74" s="2">
        <v>73</v>
      </c>
      <c r="B74" s="2" t="s">
        <v>142</v>
      </c>
      <c r="C74" s="2" t="s">
        <v>143</v>
      </c>
      <c r="D74" s="2"/>
      <c r="E74" s="2"/>
      <c r="F74" s="2"/>
      <c r="G74" s="2">
        <v>4000</v>
      </c>
      <c r="H74" s="2"/>
      <c r="I74" s="2"/>
      <c r="J74" s="2"/>
      <c r="K74" s="6">
        <f t="shared" si="1"/>
        <v>0</v>
      </c>
      <c r="L74" s="2"/>
      <c r="M74" s="2" t="s">
        <v>483</v>
      </c>
    </row>
    <row r="75" spans="1:13" x14ac:dyDescent="0.25">
      <c r="A75" s="2">
        <v>74</v>
      </c>
      <c r="B75" s="2" t="s">
        <v>144</v>
      </c>
      <c r="C75" s="2" t="s">
        <v>145</v>
      </c>
      <c r="D75" s="2"/>
      <c r="E75" s="2"/>
      <c r="F75" s="2"/>
      <c r="G75" s="2">
        <v>500</v>
      </c>
      <c r="H75" s="2"/>
      <c r="I75" s="2"/>
      <c r="J75" s="2"/>
      <c r="K75" s="6">
        <f t="shared" si="1"/>
        <v>0</v>
      </c>
      <c r="L75" s="2"/>
      <c r="M75" s="2" t="s">
        <v>483</v>
      </c>
    </row>
    <row r="76" spans="1:13" x14ac:dyDescent="0.25">
      <c r="A76" s="2">
        <v>75</v>
      </c>
      <c r="B76" s="2" t="s">
        <v>146</v>
      </c>
      <c r="C76" s="2" t="s">
        <v>147</v>
      </c>
      <c r="D76" s="2"/>
      <c r="E76" s="2"/>
      <c r="F76" s="2"/>
      <c r="G76" s="2">
        <v>4000</v>
      </c>
      <c r="H76" s="2"/>
      <c r="I76" s="2"/>
      <c r="J76" s="2"/>
      <c r="K76" s="6">
        <f t="shared" si="1"/>
        <v>0</v>
      </c>
      <c r="L76" s="2"/>
      <c r="M76" s="2" t="s">
        <v>483</v>
      </c>
    </row>
    <row r="77" spans="1:13" x14ac:dyDescent="0.25">
      <c r="A77" s="2">
        <v>76</v>
      </c>
      <c r="B77" s="2" t="s">
        <v>148</v>
      </c>
      <c r="C77" s="2" t="s">
        <v>149</v>
      </c>
      <c r="D77" s="2"/>
      <c r="E77" s="2"/>
      <c r="F77" s="2"/>
      <c r="G77" s="2">
        <v>1800</v>
      </c>
      <c r="H77" s="2"/>
      <c r="I77" s="2"/>
      <c r="J77" s="2"/>
      <c r="K77" s="6">
        <f t="shared" si="1"/>
        <v>0</v>
      </c>
      <c r="L77" s="2"/>
      <c r="M77" s="2" t="s">
        <v>483</v>
      </c>
    </row>
    <row r="78" spans="1:13" x14ac:dyDescent="0.25">
      <c r="A78" s="2">
        <v>77</v>
      </c>
      <c r="B78" s="2" t="s">
        <v>150</v>
      </c>
      <c r="C78" s="2" t="s">
        <v>151</v>
      </c>
      <c r="D78" s="2"/>
      <c r="E78" s="2"/>
      <c r="F78" s="2"/>
      <c r="G78" s="2">
        <v>50</v>
      </c>
      <c r="H78" s="2"/>
      <c r="I78" s="2"/>
      <c r="J78" s="2"/>
      <c r="K78" s="6">
        <f t="shared" si="1"/>
        <v>0</v>
      </c>
      <c r="L78" s="2"/>
      <c r="M78" s="2" t="s">
        <v>483</v>
      </c>
    </row>
    <row r="79" spans="1:13" x14ac:dyDescent="0.25">
      <c r="A79" s="2">
        <v>78</v>
      </c>
      <c r="B79" s="2" t="s">
        <v>152</v>
      </c>
      <c r="C79" s="2" t="s">
        <v>153</v>
      </c>
      <c r="D79" s="2"/>
      <c r="E79" s="2"/>
      <c r="F79" s="2"/>
      <c r="G79" s="2">
        <v>300</v>
      </c>
      <c r="H79" s="2"/>
      <c r="I79" s="2"/>
      <c r="J79" s="2"/>
      <c r="K79" s="6">
        <f t="shared" si="1"/>
        <v>0</v>
      </c>
      <c r="L79" s="2"/>
      <c r="M79" s="2" t="s">
        <v>483</v>
      </c>
    </row>
    <row r="80" spans="1:13" x14ac:dyDescent="0.25">
      <c r="A80" s="2">
        <v>79</v>
      </c>
      <c r="B80" s="2" t="s">
        <v>154</v>
      </c>
      <c r="C80" s="2" t="s">
        <v>155</v>
      </c>
      <c r="D80" s="2"/>
      <c r="E80" s="2"/>
      <c r="F80" s="2"/>
      <c r="G80" s="2">
        <v>3000</v>
      </c>
      <c r="H80" s="2"/>
      <c r="I80" s="2"/>
      <c r="J80" s="2"/>
      <c r="K80" s="6">
        <f t="shared" si="1"/>
        <v>0</v>
      </c>
      <c r="L80" s="2"/>
      <c r="M80" s="2" t="s">
        <v>483</v>
      </c>
    </row>
    <row r="81" spans="1:13" x14ac:dyDescent="0.25">
      <c r="A81" s="2">
        <v>80</v>
      </c>
      <c r="B81" s="2" t="s">
        <v>156</v>
      </c>
      <c r="C81" s="2" t="s">
        <v>157</v>
      </c>
      <c r="D81" s="2"/>
      <c r="E81" s="2"/>
      <c r="F81" s="2"/>
      <c r="G81" s="2">
        <v>150</v>
      </c>
      <c r="H81" s="2"/>
      <c r="I81" s="2"/>
      <c r="J81" s="2"/>
      <c r="K81" s="6">
        <f t="shared" si="1"/>
        <v>0</v>
      </c>
      <c r="L81" s="2"/>
      <c r="M81" s="2" t="s">
        <v>483</v>
      </c>
    </row>
    <row r="82" spans="1:13" x14ac:dyDescent="0.25">
      <c r="A82" s="2">
        <v>81</v>
      </c>
      <c r="B82" s="2" t="s">
        <v>158</v>
      </c>
      <c r="C82" s="2" t="s">
        <v>159</v>
      </c>
      <c r="D82" s="2"/>
      <c r="E82" s="2"/>
      <c r="F82" s="2"/>
      <c r="G82" s="2">
        <v>10</v>
      </c>
      <c r="H82" s="2"/>
      <c r="I82" s="2"/>
      <c r="J82" s="2"/>
      <c r="K82" s="6">
        <f t="shared" si="1"/>
        <v>0</v>
      </c>
      <c r="L82" s="2"/>
      <c r="M82" s="2" t="s">
        <v>483</v>
      </c>
    </row>
    <row r="83" spans="1:13" x14ac:dyDescent="0.25">
      <c r="A83" s="2">
        <v>82</v>
      </c>
      <c r="B83" s="2" t="s">
        <v>160</v>
      </c>
      <c r="C83" s="2" t="s">
        <v>161</v>
      </c>
      <c r="D83" s="2"/>
      <c r="E83" s="2"/>
      <c r="F83" s="2"/>
      <c r="G83" s="2">
        <v>100</v>
      </c>
      <c r="H83" s="2"/>
      <c r="I83" s="2"/>
      <c r="J83" s="2"/>
      <c r="K83" s="6">
        <f t="shared" si="1"/>
        <v>0</v>
      </c>
      <c r="L83" s="2"/>
      <c r="M83" s="2" t="s">
        <v>483</v>
      </c>
    </row>
    <row r="84" spans="1:13" x14ac:dyDescent="0.25">
      <c r="A84" s="2">
        <v>83</v>
      </c>
      <c r="B84" s="2" t="s">
        <v>162</v>
      </c>
      <c r="C84" s="2" t="s">
        <v>163</v>
      </c>
      <c r="D84" s="2"/>
      <c r="E84" s="2"/>
      <c r="F84" s="2"/>
      <c r="G84" s="2">
        <v>600</v>
      </c>
      <c r="H84" s="2"/>
      <c r="I84" s="2"/>
      <c r="J84" s="2"/>
      <c r="K84" s="6">
        <f t="shared" si="1"/>
        <v>0</v>
      </c>
      <c r="L84" s="2"/>
      <c r="M84" s="2" t="s">
        <v>483</v>
      </c>
    </row>
    <row r="85" spans="1:13" x14ac:dyDescent="0.25">
      <c r="A85" s="2">
        <v>84</v>
      </c>
      <c r="B85" s="2" t="s">
        <v>162</v>
      </c>
      <c r="C85" s="2" t="s">
        <v>164</v>
      </c>
      <c r="D85" s="2"/>
      <c r="E85" s="2"/>
      <c r="F85" s="2"/>
      <c r="G85" s="2">
        <v>800</v>
      </c>
      <c r="H85" s="2"/>
      <c r="I85" s="2"/>
      <c r="J85" s="2"/>
      <c r="K85" s="6">
        <f t="shared" si="1"/>
        <v>0</v>
      </c>
      <c r="L85" s="2"/>
      <c r="M85" s="2" t="s">
        <v>483</v>
      </c>
    </row>
    <row r="86" spans="1:13" x14ac:dyDescent="0.25">
      <c r="A86" s="2">
        <v>85</v>
      </c>
      <c r="B86" s="2" t="s">
        <v>165</v>
      </c>
      <c r="C86" s="2" t="s">
        <v>166</v>
      </c>
      <c r="D86" s="2"/>
      <c r="E86" s="2"/>
      <c r="F86" s="2"/>
      <c r="G86" s="2">
        <v>4000</v>
      </c>
      <c r="H86" s="2"/>
      <c r="I86" s="2"/>
      <c r="J86" s="2"/>
      <c r="K86" s="6">
        <f t="shared" si="1"/>
        <v>0</v>
      </c>
      <c r="L86" s="2"/>
      <c r="M86" s="2" t="s">
        <v>483</v>
      </c>
    </row>
    <row r="87" spans="1:13" x14ac:dyDescent="0.25">
      <c r="A87" s="2">
        <v>86</v>
      </c>
      <c r="B87" s="2" t="s">
        <v>165</v>
      </c>
      <c r="C87" s="2" t="s">
        <v>167</v>
      </c>
      <c r="D87" s="2"/>
      <c r="E87" s="2"/>
      <c r="F87" s="2"/>
      <c r="G87" s="2">
        <v>2000</v>
      </c>
      <c r="H87" s="2"/>
      <c r="I87" s="2"/>
      <c r="J87" s="2"/>
      <c r="K87" s="6">
        <f t="shared" si="1"/>
        <v>0</v>
      </c>
      <c r="L87" s="2"/>
      <c r="M87" s="2" t="s">
        <v>483</v>
      </c>
    </row>
    <row r="88" spans="1:13" x14ac:dyDescent="0.25">
      <c r="A88" s="2">
        <v>87</v>
      </c>
      <c r="B88" s="2" t="s">
        <v>168</v>
      </c>
      <c r="C88" s="2" t="s">
        <v>169</v>
      </c>
      <c r="D88" s="2"/>
      <c r="E88" s="2"/>
      <c r="F88" s="2"/>
      <c r="G88" s="2">
        <v>2000</v>
      </c>
      <c r="H88" s="2"/>
      <c r="I88" s="2"/>
      <c r="J88" s="2"/>
      <c r="K88" s="6">
        <f t="shared" si="1"/>
        <v>0</v>
      </c>
      <c r="L88" s="2"/>
      <c r="M88" s="2" t="s">
        <v>483</v>
      </c>
    </row>
    <row r="89" spans="1:13" x14ac:dyDescent="0.25">
      <c r="A89" s="2">
        <v>88</v>
      </c>
      <c r="B89" s="2" t="s">
        <v>170</v>
      </c>
      <c r="C89" s="2" t="s">
        <v>171</v>
      </c>
      <c r="D89" s="2"/>
      <c r="E89" s="2"/>
      <c r="F89" s="2"/>
      <c r="G89" s="2">
        <v>1500</v>
      </c>
      <c r="H89" s="2"/>
      <c r="I89" s="2"/>
      <c r="J89" s="2"/>
      <c r="K89" s="6">
        <f t="shared" si="1"/>
        <v>0</v>
      </c>
      <c r="L89" s="2"/>
      <c r="M89" s="2" t="s">
        <v>483</v>
      </c>
    </row>
    <row r="90" spans="1:13" x14ac:dyDescent="0.25">
      <c r="A90" s="2">
        <v>89</v>
      </c>
      <c r="B90" s="2" t="s">
        <v>172</v>
      </c>
      <c r="C90" s="2" t="s">
        <v>173</v>
      </c>
      <c r="D90" s="2"/>
      <c r="E90" s="2"/>
      <c r="F90" s="2"/>
      <c r="G90" s="2">
        <v>2000</v>
      </c>
      <c r="H90" s="2"/>
      <c r="I90" s="2"/>
      <c r="J90" s="2"/>
      <c r="K90" s="6">
        <f t="shared" si="1"/>
        <v>0</v>
      </c>
      <c r="L90" s="2"/>
      <c r="M90" s="2" t="s">
        <v>483</v>
      </c>
    </row>
    <row r="91" spans="1:13" x14ac:dyDescent="0.25">
      <c r="A91" s="2">
        <v>90</v>
      </c>
      <c r="B91" s="2" t="s">
        <v>174</v>
      </c>
      <c r="C91" s="2" t="s">
        <v>175</v>
      </c>
      <c r="D91" s="2"/>
      <c r="E91" s="2"/>
      <c r="F91" s="2"/>
      <c r="G91" s="2">
        <v>5000</v>
      </c>
      <c r="H91" s="2"/>
      <c r="I91" s="2"/>
      <c r="J91" s="2"/>
      <c r="K91" s="6">
        <f t="shared" si="1"/>
        <v>0</v>
      </c>
      <c r="L91" s="2"/>
      <c r="M91" s="2" t="s">
        <v>483</v>
      </c>
    </row>
    <row r="92" spans="1:13" x14ac:dyDescent="0.25">
      <c r="A92" s="2">
        <v>91</v>
      </c>
      <c r="B92" s="2" t="s">
        <v>176</v>
      </c>
      <c r="C92" s="2" t="s">
        <v>177</v>
      </c>
      <c r="D92" s="2"/>
      <c r="E92" s="2"/>
      <c r="F92" s="2"/>
      <c r="G92" s="2">
        <v>20000</v>
      </c>
      <c r="H92" s="2"/>
      <c r="I92" s="2"/>
      <c r="J92" s="2"/>
      <c r="K92" s="6">
        <f t="shared" si="1"/>
        <v>0</v>
      </c>
      <c r="L92" s="2"/>
      <c r="M92" s="2" t="s">
        <v>483</v>
      </c>
    </row>
    <row r="93" spans="1:13" x14ac:dyDescent="0.25">
      <c r="A93" s="2">
        <v>92</v>
      </c>
      <c r="B93" s="2" t="s">
        <v>176</v>
      </c>
      <c r="C93" s="2" t="s">
        <v>178</v>
      </c>
      <c r="D93" s="2"/>
      <c r="E93" s="2"/>
      <c r="F93" s="2"/>
      <c r="G93" s="2">
        <v>8000</v>
      </c>
      <c r="H93" s="2"/>
      <c r="I93" s="2"/>
      <c r="J93" s="2"/>
      <c r="K93" s="6">
        <f t="shared" si="1"/>
        <v>0</v>
      </c>
      <c r="L93" s="2"/>
      <c r="M93" s="2" t="s">
        <v>483</v>
      </c>
    </row>
    <row r="94" spans="1:13" x14ac:dyDescent="0.25">
      <c r="A94" s="2">
        <v>93</v>
      </c>
      <c r="B94" s="2" t="s">
        <v>179</v>
      </c>
      <c r="C94" s="2" t="s">
        <v>180</v>
      </c>
      <c r="D94" s="2"/>
      <c r="E94" s="2"/>
      <c r="F94" s="2"/>
      <c r="G94" s="2">
        <v>300</v>
      </c>
      <c r="H94" s="2"/>
      <c r="I94" s="2"/>
      <c r="J94" s="2"/>
      <c r="K94" s="6">
        <f t="shared" si="1"/>
        <v>0</v>
      </c>
      <c r="L94" s="2"/>
      <c r="M94" s="2" t="s">
        <v>483</v>
      </c>
    </row>
    <row r="95" spans="1:13" x14ac:dyDescent="0.25">
      <c r="A95" s="2">
        <v>94</v>
      </c>
      <c r="B95" s="2" t="s">
        <v>181</v>
      </c>
      <c r="C95" s="2" t="s">
        <v>182</v>
      </c>
      <c r="D95" s="2"/>
      <c r="E95" s="2"/>
      <c r="F95" s="2"/>
      <c r="G95" s="2">
        <v>250</v>
      </c>
      <c r="H95" s="2"/>
      <c r="I95" s="2"/>
      <c r="J95" s="2"/>
      <c r="K95" s="6">
        <f t="shared" si="1"/>
        <v>0</v>
      </c>
      <c r="L95" s="2"/>
      <c r="M95" s="2" t="s">
        <v>483</v>
      </c>
    </row>
    <row r="96" spans="1:13" x14ac:dyDescent="0.25">
      <c r="A96" s="2">
        <v>95</v>
      </c>
      <c r="B96" s="2" t="s">
        <v>183</v>
      </c>
      <c r="C96" s="2" t="s">
        <v>184</v>
      </c>
      <c r="D96" s="2"/>
      <c r="E96" s="2"/>
      <c r="F96" s="2"/>
      <c r="G96" s="2">
        <v>600</v>
      </c>
      <c r="H96" s="2"/>
      <c r="I96" s="2"/>
      <c r="J96" s="2"/>
      <c r="K96" s="6">
        <f t="shared" si="1"/>
        <v>0</v>
      </c>
      <c r="L96" s="2"/>
      <c r="M96" s="2" t="s">
        <v>483</v>
      </c>
    </row>
    <row r="97" spans="1:13" x14ac:dyDescent="0.25">
      <c r="A97" s="2">
        <v>96</v>
      </c>
      <c r="B97" s="2" t="s">
        <v>185</v>
      </c>
      <c r="C97" s="2" t="s">
        <v>186</v>
      </c>
      <c r="D97" s="2"/>
      <c r="E97" s="2"/>
      <c r="F97" s="2"/>
      <c r="G97" s="2">
        <v>150</v>
      </c>
      <c r="H97" s="2"/>
      <c r="I97" s="2"/>
      <c r="J97" s="2"/>
      <c r="K97" s="6">
        <f t="shared" si="1"/>
        <v>0</v>
      </c>
      <c r="L97" s="2"/>
      <c r="M97" s="2" t="s">
        <v>483</v>
      </c>
    </row>
    <row r="98" spans="1:13" x14ac:dyDescent="0.25">
      <c r="A98" s="2">
        <v>97</v>
      </c>
      <c r="B98" s="2" t="s">
        <v>185</v>
      </c>
      <c r="C98" s="2" t="s">
        <v>187</v>
      </c>
      <c r="D98" s="2"/>
      <c r="E98" s="2"/>
      <c r="F98" s="2"/>
      <c r="G98" s="2">
        <v>500</v>
      </c>
      <c r="H98" s="2"/>
      <c r="I98" s="2"/>
      <c r="J98" s="2"/>
      <c r="K98" s="6">
        <f t="shared" si="1"/>
        <v>0</v>
      </c>
      <c r="L98" s="2"/>
      <c r="M98" s="2" t="s">
        <v>483</v>
      </c>
    </row>
    <row r="99" spans="1:13" x14ac:dyDescent="0.25">
      <c r="A99" s="2">
        <v>98</v>
      </c>
      <c r="B99" s="2" t="s">
        <v>188</v>
      </c>
      <c r="C99" s="2" t="s">
        <v>189</v>
      </c>
      <c r="D99" s="2"/>
      <c r="E99" s="2"/>
      <c r="F99" s="2"/>
      <c r="G99" s="2">
        <v>3500</v>
      </c>
      <c r="H99" s="2"/>
      <c r="I99" s="2"/>
      <c r="J99" s="2"/>
      <c r="K99" s="6">
        <f t="shared" si="1"/>
        <v>0</v>
      </c>
      <c r="L99" s="2"/>
      <c r="M99" s="2" t="s">
        <v>483</v>
      </c>
    </row>
    <row r="100" spans="1:13" x14ac:dyDescent="0.25">
      <c r="A100" s="2">
        <v>99</v>
      </c>
      <c r="B100" s="2" t="s">
        <v>190</v>
      </c>
      <c r="C100" s="2" t="s">
        <v>191</v>
      </c>
      <c r="D100" s="2"/>
      <c r="E100" s="2"/>
      <c r="F100" s="2"/>
      <c r="G100" s="2">
        <v>60</v>
      </c>
      <c r="H100" s="2"/>
      <c r="I100" s="2"/>
      <c r="J100" s="2"/>
      <c r="K100" s="6">
        <f t="shared" si="1"/>
        <v>0</v>
      </c>
      <c r="L100" s="2"/>
      <c r="M100" s="2" t="s">
        <v>483</v>
      </c>
    </row>
    <row r="101" spans="1:13" x14ac:dyDescent="0.25">
      <c r="A101" s="2">
        <v>100</v>
      </c>
      <c r="B101" s="2" t="s">
        <v>190</v>
      </c>
      <c r="C101" s="2" t="s">
        <v>192</v>
      </c>
      <c r="D101" s="2"/>
      <c r="E101" s="2"/>
      <c r="F101" s="2"/>
      <c r="G101" s="2">
        <v>350</v>
      </c>
      <c r="H101" s="2"/>
      <c r="I101" s="2"/>
      <c r="J101" s="2"/>
      <c r="K101" s="6">
        <f t="shared" si="1"/>
        <v>0</v>
      </c>
      <c r="L101" s="2"/>
      <c r="M101" s="2" t="s">
        <v>483</v>
      </c>
    </row>
    <row r="102" spans="1:13" x14ac:dyDescent="0.25">
      <c r="A102" s="2">
        <v>101</v>
      </c>
      <c r="B102" s="2" t="s">
        <v>193</v>
      </c>
      <c r="C102" s="2" t="s">
        <v>194</v>
      </c>
      <c r="D102" s="2"/>
      <c r="E102" s="2"/>
      <c r="F102" s="2"/>
      <c r="G102" s="2">
        <v>1000</v>
      </c>
      <c r="H102" s="2"/>
      <c r="I102" s="2"/>
      <c r="J102" s="2"/>
      <c r="K102" s="6">
        <f t="shared" si="1"/>
        <v>0</v>
      </c>
      <c r="L102" s="2"/>
      <c r="M102" s="2" t="s">
        <v>483</v>
      </c>
    </row>
    <row r="103" spans="1:13" x14ac:dyDescent="0.25">
      <c r="A103" s="2">
        <v>102</v>
      </c>
      <c r="B103" s="2" t="s">
        <v>195</v>
      </c>
      <c r="C103" s="2" t="s">
        <v>196</v>
      </c>
      <c r="D103" s="2"/>
      <c r="E103" s="2"/>
      <c r="F103" s="2"/>
      <c r="G103" s="2">
        <v>80</v>
      </c>
      <c r="H103" s="2"/>
      <c r="I103" s="2"/>
      <c r="J103" s="2"/>
      <c r="K103" s="6">
        <f t="shared" si="1"/>
        <v>0</v>
      </c>
      <c r="L103" s="2"/>
      <c r="M103" s="2" t="s">
        <v>483</v>
      </c>
    </row>
    <row r="104" spans="1:13" x14ac:dyDescent="0.25">
      <c r="A104" s="2">
        <v>103</v>
      </c>
      <c r="B104" s="2" t="s">
        <v>195</v>
      </c>
      <c r="C104" s="2" t="s">
        <v>197</v>
      </c>
      <c r="D104" s="2"/>
      <c r="E104" s="2"/>
      <c r="F104" s="2"/>
      <c r="G104" s="2">
        <v>100</v>
      </c>
      <c r="H104" s="2"/>
      <c r="I104" s="2"/>
      <c r="J104" s="2"/>
      <c r="K104" s="6">
        <f t="shared" si="1"/>
        <v>0</v>
      </c>
      <c r="L104" s="2"/>
      <c r="M104" s="2" t="s">
        <v>483</v>
      </c>
    </row>
    <row r="105" spans="1:13" x14ac:dyDescent="0.25">
      <c r="A105" s="2">
        <v>104</v>
      </c>
      <c r="B105" s="2" t="s">
        <v>198</v>
      </c>
      <c r="C105" s="2" t="s">
        <v>199</v>
      </c>
      <c r="D105" s="2"/>
      <c r="E105" s="2"/>
      <c r="F105" s="2"/>
      <c r="G105" s="2">
        <v>650</v>
      </c>
      <c r="H105" s="2"/>
      <c r="I105" s="2"/>
      <c r="J105" s="2"/>
      <c r="K105" s="6">
        <f t="shared" si="1"/>
        <v>0</v>
      </c>
      <c r="L105" s="2"/>
      <c r="M105" s="2" t="s">
        <v>483</v>
      </c>
    </row>
    <row r="106" spans="1:13" x14ac:dyDescent="0.25">
      <c r="A106" s="2">
        <v>105</v>
      </c>
      <c r="B106" s="2" t="s">
        <v>198</v>
      </c>
      <c r="C106" s="2" t="s">
        <v>200</v>
      </c>
      <c r="D106" s="2"/>
      <c r="E106" s="2"/>
      <c r="F106" s="2"/>
      <c r="G106" s="2">
        <v>1500</v>
      </c>
      <c r="H106" s="2"/>
      <c r="I106" s="2"/>
      <c r="J106" s="2"/>
      <c r="K106" s="6">
        <f t="shared" si="1"/>
        <v>0</v>
      </c>
      <c r="L106" s="2"/>
      <c r="M106" s="2" t="s">
        <v>483</v>
      </c>
    </row>
    <row r="107" spans="1:13" x14ac:dyDescent="0.25">
      <c r="A107" s="2">
        <v>106</v>
      </c>
      <c r="B107" s="2" t="s">
        <v>201</v>
      </c>
      <c r="C107" s="2" t="s">
        <v>202</v>
      </c>
      <c r="D107" s="2"/>
      <c r="E107" s="2"/>
      <c r="F107" s="2"/>
      <c r="G107" s="2">
        <v>3000</v>
      </c>
      <c r="H107" s="2"/>
      <c r="I107" s="2"/>
      <c r="J107" s="2"/>
      <c r="K107" s="6">
        <f t="shared" si="1"/>
        <v>0</v>
      </c>
      <c r="L107" s="2"/>
      <c r="M107" s="2" t="s">
        <v>483</v>
      </c>
    </row>
    <row r="108" spans="1:13" x14ac:dyDescent="0.25">
      <c r="A108" s="2">
        <v>107</v>
      </c>
      <c r="B108" s="2" t="s">
        <v>203</v>
      </c>
      <c r="C108" s="2" t="s">
        <v>204</v>
      </c>
      <c r="D108" s="2"/>
      <c r="E108" s="2"/>
      <c r="F108" s="2"/>
      <c r="G108" s="2">
        <v>4800</v>
      </c>
      <c r="H108" s="2"/>
      <c r="I108" s="2"/>
      <c r="J108" s="2"/>
      <c r="K108" s="6">
        <f t="shared" si="1"/>
        <v>0</v>
      </c>
      <c r="L108" s="2"/>
      <c r="M108" s="2" t="s">
        <v>483</v>
      </c>
    </row>
    <row r="109" spans="1:13" x14ac:dyDescent="0.25">
      <c r="A109" s="2">
        <v>108</v>
      </c>
      <c r="B109" s="2" t="s">
        <v>205</v>
      </c>
      <c r="C109" s="2" t="s">
        <v>206</v>
      </c>
      <c r="D109" s="2"/>
      <c r="E109" s="2"/>
      <c r="F109" s="2"/>
      <c r="G109" s="2">
        <v>2500</v>
      </c>
      <c r="H109" s="2"/>
      <c r="I109" s="2"/>
      <c r="J109" s="2"/>
      <c r="K109" s="6">
        <f t="shared" si="1"/>
        <v>0</v>
      </c>
      <c r="L109" s="2"/>
      <c r="M109" s="2" t="s">
        <v>483</v>
      </c>
    </row>
    <row r="110" spans="1:13" x14ac:dyDescent="0.25">
      <c r="A110" s="2">
        <v>109</v>
      </c>
      <c r="B110" s="2" t="s">
        <v>205</v>
      </c>
      <c r="C110" s="2" t="s">
        <v>207</v>
      </c>
      <c r="D110" s="2"/>
      <c r="E110" s="2"/>
      <c r="F110" s="2"/>
      <c r="G110" s="2">
        <v>70</v>
      </c>
      <c r="H110" s="2"/>
      <c r="I110" s="2"/>
      <c r="J110" s="2"/>
      <c r="K110" s="6">
        <f t="shared" si="1"/>
        <v>0</v>
      </c>
      <c r="L110" s="2"/>
      <c r="M110" s="2" t="s">
        <v>483</v>
      </c>
    </row>
    <row r="111" spans="1:13" x14ac:dyDescent="0.25">
      <c r="A111" s="2">
        <v>110</v>
      </c>
      <c r="B111" s="2" t="s">
        <v>205</v>
      </c>
      <c r="C111" s="2" t="s">
        <v>208</v>
      </c>
      <c r="D111" s="2"/>
      <c r="E111" s="2"/>
      <c r="F111" s="2"/>
      <c r="G111" s="2">
        <v>220</v>
      </c>
      <c r="H111" s="2"/>
      <c r="I111" s="2"/>
      <c r="J111" s="2"/>
      <c r="K111" s="6">
        <f t="shared" si="1"/>
        <v>0</v>
      </c>
      <c r="L111" s="2"/>
      <c r="M111" s="2" t="s">
        <v>483</v>
      </c>
    </row>
    <row r="112" spans="1:13" x14ac:dyDescent="0.25">
      <c r="A112" s="2">
        <v>111</v>
      </c>
      <c r="B112" s="2" t="s">
        <v>209</v>
      </c>
      <c r="C112" s="2" t="s">
        <v>210</v>
      </c>
      <c r="D112" s="2"/>
      <c r="E112" s="2"/>
      <c r="F112" s="2"/>
      <c r="G112" s="2">
        <v>12</v>
      </c>
      <c r="H112" s="2"/>
      <c r="I112" s="2"/>
      <c r="J112" s="2"/>
      <c r="K112" s="6">
        <f t="shared" si="1"/>
        <v>0</v>
      </c>
      <c r="L112" s="2"/>
      <c r="M112" s="2" t="s">
        <v>483</v>
      </c>
    </row>
    <row r="113" spans="1:13" x14ac:dyDescent="0.25">
      <c r="A113" s="2">
        <v>112</v>
      </c>
      <c r="B113" s="2" t="s">
        <v>209</v>
      </c>
      <c r="C113" s="2" t="s">
        <v>211</v>
      </c>
      <c r="D113" s="2"/>
      <c r="E113" s="2"/>
      <c r="F113" s="2"/>
      <c r="G113" s="2">
        <v>96</v>
      </c>
      <c r="H113" s="2"/>
      <c r="I113" s="2"/>
      <c r="J113" s="2"/>
      <c r="K113" s="6">
        <f t="shared" si="1"/>
        <v>0</v>
      </c>
      <c r="L113" s="2"/>
      <c r="M113" s="2" t="s">
        <v>483</v>
      </c>
    </row>
    <row r="114" spans="1:13" x14ac:dyDescent="0.25">
      <c r="A114" s="2">
        <v>113</v>
      </c>
      <c r="B114" s="2" t="s">
        <v>212</v>
      </c>
      <c r="C114" s="2" t="s">
        <v>213</v>
      </c>
      <c r="D114" s="2"/>
      <c r="E114" s="2"/>
      <c r="F114" s="2"/>
      <c r="G114" s="2">
        <v>1500</v>
      </c>
      <c r="H114" s="2"/>
      <c r="I114" s="2"/>
      <c r="J114" s="2"/>
      <c r="K114" s="6">
        <f t="shared" si="1"/>
        <v>0</v>
      </c>
      <c r="L114" s="2"/>
      <c r="M114" s="2" t="s">
        <v>483</v>
      </c>
    </row>
    <row r="115" spans="1:13" x14ac:dyDescent="0.25">
      <c r="A115" s="2">
        <v>114</v>
      </c>
      <c r="B115" s="2" t="s">
        <v>214</v>
      </c>
      <c r="C115" s="2" t="s">
        <v>215</v>
      </c>
      <c r="D115" s="2"/>
      <c r="E115" s="2"/>
      <c r="F115" s="2"/>
      <c r="G115" s="2">
        <v>12000</v>
      </c>
      <c r="H115" s="2"/>
      <c r="I115" s="2"/>
      <c r="J115" s="2"/>
      <c r="K115" s="6">
        <f t="shared" si="1"/>
        <v>0</v>
      </c>
      <c r="L115" s="2"/>
      <c r="M115" s="2" t="s">
        <v>483</v>
      </c>
    </row>
    <row r="116" spans="1:13" x14ac:dyDescent="0.25">
      <c r="A116" s="2">
        <v>115</v>
      </c>
      <c r="B116" s="2" t="s">
        <v>216</v>
      </c>
      <c r="C116" s="2" t="s">
        <v>217</v>
      </c>
      <c r="D116" s="2"/>
      <c r="E116" s="2"/>
      <c r="F116" s="2"/>
      <c r="G116" s="2">
        <v>90000</v>
      </c>
      <c r="H116" s="2"/>
      <c r="I116" s="2"/>
      <c r="J116" s="2"/>
      <c r="K116" s="6">
        <f t="shared" si="1"/>
        <v>0</v>
      </c>
      <c r="L116" s="2"/>
      <c r="M116" s="2" t="s">
        <v>483</v>
      </c>
    </row>
    <row r="117" spans="1:13" x14ac:dyDescent="0.25">
      <c r="A117" s="2">
        <v>116</v>
      </c>
      <c r="B117" s="2" t="s">
        <v>216</v>
      </c>
      <c r="C117" s="2" t="s">
        <v>218</v>
      </c>
      <c r="D117" s="2"/>
      <c r="E117" s="2"/>
      <c r="F117" s="2"/>
      <c r="G117" s="2">
        <v>1700</v>
      </c>
      <c r="H117" s="2"/>
      <c r="I117" s="2"/>
      <c r="J117" s="2"/>
      <c r="K117" s="6">
        <f t="shared" si="1"/>
        <v>0</v>
      </c>
      <c r="L117" s="2"/>
      <c r="M117" s="2" t="s">
        <v>483</v>
      </c>
    </row>
    <row r="118" spans="1:13" x14ac:dyDescent="0.25">
      <c r="A118" s="2">
        <v>117</v>
      </c>
      <c r="B118" s="2" t="s">
        <v>216</v>
      </c>
      <c r="C118" s="2" t="s">
        <v>219</v>
      </c>
      <c r="D118" s="2"/>
      <c r="E118" s="2"/>
      <c r="F118" s="2"/>
      <c r="G118" s="2">
        <v>12500</v>
      </c>
      <c r="H118" s="2"/>
      <c r="I118" s="2"/>
      <c r="J118" s="2"/>
      <c r="K118" s="6">
        <f t="shared" si="1"/>
        <v>0</v>
      </c>
      <c r="L118" s="2"/>
      <c r="M118" s="2" t="s">
        <v>483</v>
      </c>
    </row>
    <row r="119" spans="1:13" x14ac:dyDescent="0.25">
      <c r="A119" s="2">
        <v>118</v>
      </c>
      <c r="B119" s="2" t="s">
        <v>216</v>
      </c>
      <c r="C119" s="2" t="s">
        <v>220</v>
      </c>
      <c r="D119" s="2"/>
      <c r="E119" s="2"/>
      <c r="F119" s="2"/>
      <c r="G119" s="2">
        <v>1500</v>
      </c>
      <c r="H119" s="2"/>
      <c r="I119" s="2"/>
      <c r="J119" s="2"/>
      <c r="K119" s="6">
        <f t="shared" si="1"/>
        <v>0</v>
      </c>
      <c r="L119" s="2"/>
      <c r="M119" s="2" t="s">
        <v>483</v>
      </c>
    </row>
    <row r="120" spans="1:13" x14ac:dyDescent="0.25">
      <c r="A120" s="2">
        <v>119</v>
      </c>
      <c r="B120" s="2" t="s">
        <v>216</v>
      </c>
      <c r="C120" s="2" t="s">
        <v>221</v>
      </c>
      <c r="D120" s="2"/>
      <c r="E120" s="2"/>
      <c r="F120" s="2"/>
      <c r="G120" s="2">
        <v>3700</v>
      </c>
      <c r="H120" s="2"/>
      <c r="I120" s="2"/>
      <c r="J120" s="2"/>
      <c r="K120" s="6">
        <f t="shared" si="1"/>
        <v>0</v>
      </c>
      <c r="L120" s="2"/>
      <c r="M120" s="2" t="s">
        <v>483</v>
      </c>
    </row>
    <row r="121" spans="1:13" x14ac:dyDescent="0.25">
      <c r="A121" s="2">
        <v>120</v>
      </c>
      <c r="B121" s="2" t="s">
        <v>222</v>
      </c>
      <c r="C121" s="2" t="s">
        <v>223</v>
      </c>
      <c r="D121" s="2"/>
      <c r="E121" s="2"/>
      <c r="F121" s="2"/>
      <c r="G121" s="2">
        <v>250</v>
      </c>
      <c r="H121" s="2"/>
      <c r="I121" s="2"/>
      <c r="J121" s="2"/>
      <c r="K121" s="6">
        <f t="shared" si="1"/>
        <v>0</v>
      </c>
      <c r="L121" s="2"/>
      <c r="M121" s="2" t="s">
        <v>483</v>
      </c>
    </row>
    <row r="122" spans="1:13" x14ac:dyDescent="0.25">
      <c r="A122" s="2">
        <v>121</v>
      </c>
      <c r="B122" s="2" t="s">
        <v>224</v>
      </c>
      <c r="C122" s="2" t="s">
        <v>225</v>
      </c>
      <c r="D122" s="2"/>
      <c r="E122" s="2"/>
      <c r="F122" s="2"/>
      <c r="G122" s="2">
        <v>100</v>
      </c>
      <c r="H122" s="2"/>
      <c r="I122" s="2"/>
      <c r="J122" s="2"/>
      <c r="K122" s="6">
        <f t="shared" si="1"/>
        <v>0</v>
      </c>
      <c r="L122" s="2"/>
      <c r="M122" s="2" t="s">
        <v>483</v>
      </c>
    </row>
    <row r="123" spans="1:13" x14ac:dyDescent="0.25">
      <c r="A123" s="2">
        <v>122</v>
      </c>
      <c r="B123" s="2" t="s">
        <v>226</v>
      </c>
      <c r="C123" s="2" t="s">
        <v>227</v>
      </c>
      <c r="D123" s="2"/>
      <c r="E123" s="2"/>
      <c r="F123" s="2"/>
      <c r="G123" s="2">
        <v>220</v>
      </c>
      <c r="H123" s="2"/>
      <c r="I123" s="2"/>
      <c r="J123" s="2"/>
      <c r="K123" s="6">
        <f t="shared" si="1"/>
        <v>0</v>
      </c>
      <c r="L123" s="2"/>
      <c r="M123" s="2" t="s">
        <v>483</v>
      </c>
    </row>
    <row r="124" spans="1:13" x14ac:dyDescent="0.25">
      <c r="A124" s="2">
        <v>123</v>
      </c>
      <c r="B124" s="2" t="s">
        <v>228</v>
      </c>
      <c r="C124" s="2" t="s">
        <v>229</v>
      </c>
      <c r="D124" s="2"/>
      <c r="E124" s="2"/>
      <c r="F124" s="2"/>
      <c r="G124" s="2">
        <v>500</v>
      </c>
      <c r="H124" s="2"/>
      <c r="I124" s="2"/>
      <c r="J124" s="2"/>
      <c r="K124" s="6">
        <f t="shared" si="1"/>
        <v>0</v>
      </c>
      <c r="L124" s="2"/>
      <c r="M124" s="2" t="s">
        <v>483</v>
      </c>
    </row>
    <row r="125" spans="1:13" x14ac:dyDescent="0.25">
      <c r="A125" s="2">
        <v>124</v>
      </c>
      <c r="B125" s="2" t="s">
        <v>230</v>
      </c>
      <c r="C125" s="2" t="s">
        <v>231</v>
      </c>
      <c r="D125" s="2"/>
      <c r="E125" s="2"/>
      <c r="F125" s="2"/>
      <c r="G125" s="2">
        <v>3800</v>
      </c>
      <c r="H125" s="2"/>
      <c r="I125" s="2"/>
      <c r="J125" s="2"/>
      <c r="K125" s="6">
        <f t="shared" si="1"/>
        <v>0</v>
      </c>
      <c r="L125" s="2"/>
      <c r="M125" s="2" t="s">
        <v>483</v>
      </c>
    </row>
    <row r="126" spans="1:13" x14ac:dyDescent="0.25">
      <c r="A126" s="2">
        <v>125</v>
      </c>
      <c r="B126" s="2" t="s">
        <v>232</v>
      </c>
      <c r="C126" s="2" t="s">
        <v>233</v>
      </c>
      <c r="D126" s="2"/>
      <c r="E126" s="2"/>
      <c r="F126" s="2"/>
      <c r="G126" s="2">
        <v>140</v>
      </c>
      <c r="H126" s="2"/>
      <c r="I126" s="2"/>
      <c r="J126" s="2"/>
      <c r="K126" s="6">
        <f t="shared" si="1"/>
        <v>0</v>
      </c>
      <c r="L126" s="2"/>
      <c r="M126" s="2" t="s">
        <v>483</v>
      </c>
    </row>
    <row r="127" spans="1:13" x14ac:dyDescent="0.25">
      <c r="A127" s="2">
        <v>126</v>
      </c>
      <c r="B127" s="2" t="s">
        <v>234</v>
      </c>
      <c r="C127" s="2" t="s">
        <v>235</v>
      </c>
      <c r="D127" s="2"/>
      <c r="E127" s="2"/>
      <c r="F127" s="2"/>
      <c r="G127" s="2">
        <v>500</v>
      </c>
      <c r="H127" s="2"/>
      <c r="I127" s="2"/>
      <c r="J127" s="2"/>
      <c r="K127" s="6">
        <f t="shared" si="1"/>
        <v>0</v>
      </c>
      <c r="L127" s="2"/>
      <c r="M127" s="2" t="s">
        <v>483</v>
      </c>
    </row>
    <row r="128" spans="1:13" x14ac:dyDescent="0.25">
      <c r="A128" s="2">
        <v>127</v>
      </c>
      <c r="B128" s="2" t="s">
        <v>236</v>
      </c>
      <c r="C128" s="2" t="s">
        <v>237</v>
      </c>
      <c r="D128" s="2"/>
      <c r="E128" s="2"/>
      <c r="F128" s="2"/>
      <c r="G128" s="2">
        <v>800</v>
      </c>
      <c r="H128" s="2"/>
      <c r="I128" s="2"/>
      <c r="J128" s="2"/>
      <c r="K128" s="6">
        <f t="shared" si="1"/>
        <v>0</v>
      </c>
      <c r="L128" s="2"/>
      <c r="M128" s="2" t="s">
        <v>483</v>
      </c>
    </row>
    <row r="129" spans="1:13" x14ac:dyDescent="0.25">
      <c r="A129" s="2">
        <v>128</v>
      </c>
      <c r="B129" s="2" t="s">
        <v>238</v>
      </c>
      <c r="C129" s="2" t="s">
        <v>239</v>
      </c>
      <c r="D129" s="2"/>
      <c r="E129" s="2"/>
      <c r="F129" s="2"/>
      <c r="G129" s="2">
        <v>110</v>
      </c>
      <c r="H129" s="2"/>
      <c r="I129" s="2"/>
      <c r="J129" s="2"/>
      <c r="K129" s="6">
        <f t="shared" si="1"/>
        <v>0</v>
      </c>
      <c r="L129" s="2"/>
      <c r="M129" s="2" t="s">
        <v>483</v>
      </c>
    </row>
    <row r="130" spans="1:13" x14ac:dyDescent="0.25">
      <c r="A130" s="2">
        <v>129</v>
      </c>
      <c r="B130" s="2" t="s">
        <v>238</v>
      </c>
      <c r="C130" s="2" t="s">
        <v>240</v>
      </c>
      <c r="D130" s="2"/>
      <c r="E130" s="2"/>
      <c r="F130" s="2"/>
      <c r="G130" s="2">
        <v>150</v>
      </c>
      <c r="H130" s="2"/>
      <c r="I130" s="2"/>
      <c r="J130" s="2"/>
      <c r="K130" s="6">
        <f t="shared" ref="K130:K193" si="2">I130*J130</f>
        <v>0</v>
      </c>
      <c r="L130" s="2"/>
      <c r="M130" s="2" t="s">
        <v>483</v>
      </c>
    </row>
    <row r="131" spans="1:13" x14ac:dyDescent="0.25">
      <c r="A131" s="2">
        <v>130</v>
      </c>
      <c r="B131" s="2" t="s">
        <v>241</v>
      </c>
      <c r="C131" s="2" t="s">
        <v>242</v>
      </c>
      <c r="D131" s="2"/>
      <c r="E131" s="2"/>
      <c r="F131" s="2"/>
      <c r="G131" s="2">
        <v>19000</v>
      </c>
      <c r="H131" s="2"/>
      <c r="I131" s="2"/>
      <c r="J131" s="2"/>
      <c r="K131" s="6">
        <f t="shared" si="2"/>
        <v>0</v>
      </c>
      <c r="L131" s="2"/>
      <c r="M131" s="2" t="s">
        <v>483</v>
      </c>
    </row>
    <row r="132" spans="1:13" x14ac:dyDescent="0.25">
      <c r="A132" s="2">
        <v>131</v>
      </c>
      <c r="B132" s="2" t="s">
        <v>243</v>
      </c>
      <c r="C132" s="2" t="s">
        <v>244</v>
      </c>
      <c r="D132" s="2"/>
      <c r="E132" s="2"/>
      <c r="F132" s="2"/>
      <c r="G132" s="2">
        <v>37000</v>
      </c>
      <c r="H132" s="2"/>
      <c r="I132" s="2"/>
      <c r="J132" s="2"/>
      <c r="K132" s="6">
        <f t="shared" si="2"/>
        <v>0</v>
      </c>
      <c r="L132" s="2"/>
      <c r="M132" s="2" t="s">
        <v>483</v>
      </c>
    </row>
    <row r="133" spans="1:13" x14ac:dyDescent="0.25">
      <c r="A133" s="2">
        <v>132</v>
      </c>
      <c r="B133" s="2" t="s">
        <v>245</v>
      </c>
      <c r="C133" s="2" t="s">
        <v>246</v>
      </c>
      <c r="D133" s="2"/>
      <c r="E133" s="2"/>
      <c r="F133" s="2"/>
      <c r="G133" s="2">
        <v>200</v>
      </c>
      <c r="H133" s="2"/>
      <c r="I133" s="2"/>
      <c r="J133" s="2"/>
      <c r="K133" s="6">
        <f t="shared" si="2"/>
        <v>0</v>
      </c>
      <c r="L133" s="2"/>
      <c r="M133" s="2" t="s">
        <v>483</v>
      </c>
    </row>
    <row r="134" spans="1:13" x14ac:dyDescent="0.25">
      <c r="A134" s="2">
        <v>133</v>
      </c>
      <c r="B134" s="2" t="s">
        <v>21</v>
      </c>
      <c r="C134" s="2" t="s">
        <v>247</v>
      </c>
      <c r="D134" s="2"/>
      <c r="E134" s="2"/>
      <c r="F134" s="2"/>
      <c r="G134" s="2">
        <v>3200</v>
      </c>
      <c r="H134" s="2"/>
      <c r="I134" s="2"/>
      <c r="J134" s="2"/>
      <c r="K134" s="6">
        <f t="shared" si="2"/>
        <v>0</v>
      </c>
      <c r="L134" s="2"/>
      <c r="M134" s="2" t="s">
        <v>483</v>
      </c>
    </row>
    <row r="135" spans="1:13" x14ac:dyDescent="0.25">
      <c r="A135" s="2">
        <v>134</v>
      </c>
      <c r="B135" s="2" t="s">
        <v>248</v>
      </c>
      <c r="C135" s="2" t="s">
        <v>249</v>
      </c>
      <c r="D135" s="2"/>
      <c r="E135" s="2"/>
      <c r="F135" s="2"/>
      <c r="G135" s="2">
        <v>100</v>
      </c>
      <c r="H135" s="2"/>
      <c r="I135" s="2"/>
      <c r="J135" s="2"/>
      <c r="K135" s="6">
        <f t="shared" si="2"/>
        <v>0</v>
      </c>
      <c r="L135" s="2"/>
      <c r="M135" s="2" t="s">
        <v>483</v>
      </c>
    </row>
    <row r="136" spans="1:13" x14ac:dyDescent="0.25">
      <c r="A136" s="2">
        <v>135</v>
      </c>
      <c r="B136" s="2" t="s">
        <v>250</v>
      </c>
      <c r="C136" s="2" t="s">
        <v>251</v>
      </c>
      <c r="D136" s="2"/>
      <c r="E136" s="2"/>
      <c r="F136" s="2"/>
      <c r="G136" s="2">
        <v>800</v>
      </c>
      <c r="H136" s="2"/>
      <c r="I136" s="2"/>
      <c r="J136" s="2"/>
      <c r="K136" s="6">
        <f t="shared" si="2"/>
        <v>0</v>
      </c>
      <c r="L136" s="2"/>
      <c r="M136" s="2" t="s">
        <v>483</v>
      </c>
    </row>
    <row r="137" spans="1:13" x14ac:dyDescent="0.25">
      <c r="A137" s="2">
        <v>136</v>
      </c>
      <c r="B137" s="2" t="s">
        <v>252</v>
      </c>
      <c r="C137" s="2" t="s">
        <v>253</v>
      </c>
      <c r="D137" s="2"/>
      <c r="E137" s="2"/>
      <c r="F137" s="2"/>
      <c r="G137" s="2">
        <v>2300</v>
      </c>
      <c r="H137" s="2"/>
      <c r="I137" s="2"/>
      <c r="J137" s="2"/>
      <c r="K137" s="6">
        <f t="shared" si="2"/>
        <v>0</v>
      </c>
      <c r="L137" s="2"/>
      <c r="M137" s="2" t="s">
        <v>483</v>
      </c>
    </row>
    <row r="138" spans="1:13" x14ac:dyDescent="0.25">
      <c r="A138" s="2">
        <v>137</v>
      </c>
      <c r="B138" s="2" t="s">
        <v>254</v>
      </c>
      <c r="C138" s="2" t="s">
        <v>255</v>
      </c>
      <c r="D138" s="2"/>
      <c r="E138" s="2"/>
      <c r="F138" s="2"/>
      <c r="G138" s="2">
        <v>1500</v>
      </c>
      <c r="H138" s="2"/>
      <c r="I138" s="2"/>
      <c r="J138" s="2"/>
      <c r="K138" s="6">
        <f t="shared" si="2"/>
        <v>0</v>
      </c>
      <c r="L138" s="2"/>
      <c r="M138" s="2" t="s">
        <v>483</v>
      </c>
    </row>
    <row r="139" spans="1:13" x14ac:dyDescent="0.25">
      <c r="A139" s="2">
        <v>138</v>
      </c>
      <c r="B139" s="2" t="s">
        <v>256</v>
      </c>
      <c r="C139" s="2" t="s">
        <v>257</v>
      </c>
      <c r="D139" s="2"/>
      <c r="E139" s="2"/>
      <c r="F139" s="2"/>
      <c r="G139" s="2">
        <v>450</v>
      </c>
      <c r="H139" s="2"/>
      <c r="I139" s="2"/>
      <c r="J139" s="2"/>
      <c r="K139" s="6">
        <f t="shared" si="2"/>
        <v>0</v>
      </c>
      <c r="L139" s="2"/>
      <c r="M139" s="2" t="s">
        <v>483</v>
      </c>
    </row>
    <row r="140" spans="1:13" x14ac:dyDescent="0.25">
      <c r="A140" s="2">
        <v>139</v>
      </c>
      <c r="B140" s="2" t="s">
        <v>258</v>
      </c>
      <c r="C140" s="2" t="s">
        <v>259</v>
      </c>
      <c r="D140" s="2"/>
      <c r="E140" s="2"/>
      <c r="F140" s="2"/>
      <c r="G140" s="2">
        <v>14000</v>
      </c>
      <c r="H140" s="2"/>
      <c r="I140" s="2"/>
      <c r="J140" s="2"/>
      <c r="K140" s="6">
        <f t="shared" si="2"/>
        <v>0</v>
      </c>
      <c r="L140" s="2"/>
      <c r="M140" s="2" t="s">
        <v>483</v>
      </c>
    </row>
    <row r="141" spans="1:13" x14ac:dyDescent="0.25">
      <c r="A141" s="2">
        <v>140</v>
      </c>
      <c r="B141" s="2" t="s">
        <v>258</v>
      </c>
      <c r="C141" s="2" t="s">
        <v>260</v>
      </c>
      <c r="D141" s="2"/>
      <c r="E141" s="2"/>
      <c r="F141" s="2"/>
      <c r="G141" s="2">
        <v>24000</v>
      </c>
      <c r="H141" s="2"/>
      <c r="I141" s="2"/>
      <c r="J141" s="2"/>
      <c r="K141" s="6">
        <f t="shared" si="2"/>
        <v>0</v>
      </c>
      <c r="L141" s="2"/>
      <c r="M141" s="2" t="s">
        <v>483</v>
      </c>
    </row>
    <row r="142" spans="1:13" x14ac:dyDescent="0.25">
      <c r="A142" s="2">
        <v>141</v>
      </c>
      <c r="B142" s="2" t="s">
        <v>261</v>
      </c>
      <c r="C142" s="2" t="s">
        <v>262</v>
      </c>
      <c r="D142" s="2"/>
      <c r="E142" s="2"/>
      <c r="F142" s="2"/>
      <c r="G142" s="2">
        <v>120</v>
      </c>
      <c r="H142" s="2"/>
      <c r="I142" s="2"/>
      <c r="J142" s="2"/>
      <c r="K142" s="6">
        <f t="shared" si="2"/>
        <v>0</v>
      </c>
      <c r="L142" s="2"/>
      <c r="M142" s="2" t="s">
        <v>483</v>
      </c>
    </row>
    <row r="143" spans="1:13" x14ac:dyDescent="0.25">
      <c r="A143" s="2">
        <v>142</v>
      </c>
      <c r="B143" s="2" t="s">
        <v>261</v>
      </c>
      <c r="C143" s="2" t="s">
        <v>263</v>
      </c>
      <c r="D143" s="2"/>
      <c r="E143" s="2"/>
      <c r="F143" s="2"/>
      <c r="G143" s="2">
        <v>4500</v>
      </c>
      <c r="H143" s="2"/>
      <c r="I143" s="2"/>
      <c r="J143" s="2"/>
      <c r="K143" s="6">
        <f t="shared" si="2"/>
        <v>0</v>
      </c>
      <c r="L143" s="2"/>
      <c r="M143" s="2" t="s">
        <v>483</v>
      </c>
    </row>
    <row r="144" spans="1:13" x14ac:dyDescent="0.25">
      <c r="A144" s="2">
        <v>143</v>
      </c>
      <c r="B144" s="2" t="s">
        <v>264</v>
      </c>
      <c r="C144" s="2" t="s">
        <v>265</v>
      </c>
      <c r="D144" s="2"/>
      <c r="E144" s="2"/>
      <c r="F144" s="2"/>
      <c r="G144" s="2">
        <v>15000</v>
      </c>
      <c r="H144" s="2"/>
      <c r="I144" s="2"/>
      <c r="J144" s="2"/>
      <c r="K144" s="6">
        <f t="shared" si="2"/>
        <v>0</v>
      </c>
      <c r="L144" s="2"/>
      <c r="M144" s="2" t="s">
        <v>483</v>
      </c>
    </row>
    <row r="145" spans="1:13" x14ac:dyDescent="0.25">
      <c r="A145" s="2">
        <v>144</v>
      </c>
      <c r="B145" s="2" t="s">
        <v>266</v>
      </c>
      <c r="C145" s="2" t="s">
        <v>267</v>
      </c>
      <c r="D145" s="2"/>
      <c r="E145" s="2"/>
      <c r="F145" s="2"/>
      <c r="G145" s="2">
        <v>200</v>
      </c>
      <c r="H145" s="2"/>
      <c r="I145" s="2"/>
      <c r="J145" s="2"/>
      <c r="K145" s="6">
        <f t="shared" si="2"/>
        <v>0</v>
      </c>
      <c r="L145" s="2"/>
      <c r="M145" s="2" t="s">
        <v>483</v>
      </c>
    </row>
    <row r="146" spans="1:13" x14ac:dyDescent="0.25">
      <c r="A146" s="2">
        <v>145</v>
      </c>
      <c r="B146" s="2" t="s">
        <v>268</v>
      </c>
      <c r="C146" s="2" t="s">
        <v>269</v>
      </c>
      <c r="D146" s="2"/>
      <c r="E146" s="2"/>
      <c r="F146" s="2"/>
      <c r="G146" s="2">
        <v>1900</v>
      </c>
      <c r="H146" s="2"/>
      <c r="I146" s="2"/>
      <c r="J146" s="2"/>
      <c r="K146" s="6">
        <f t="shared" si="2"/>
        <v>0</v>
      </c>
      <c r="L146" s="2"/>
      <c r="M146" s="2" t="s">
        <v>483</v>
      </c>
    </row>
    <row r="147" spans="1:13" x14ac:dyDescent="0.25">
      <c r="A147" s="2">
        <v>146</v>
      </c>
      <c r="B147" s="2" t="s">
        <v>268</v>
      </c>
      <c r="C147" s="2" t="s">
        <v>270</v>
      </c>
      <c r="D147" s="2"/>
      <c r="E147" s="2"/>
      <c r="F147" s="2"/>
      <c r="G147" s="2">
        <v>2600</v>
      </c>
      <c r="H147" s="2"/>
      <c r="I147" s="2"/>
      <c r="J147" s="2"/>
      <c r="K147" s="6">
        <f t="shared" si="2"/>
        <v>0</v>
      </c>
      <c r="L147" s="2"/>
      <c r="M147" s="2" t="s">
        <v>483</v>
      </c>
    </row>
    <row r="148" spans="1:13" x14ac:dyDescent="0.25">
      <c r="A148" s="2">
        <v>147</v>
      </c>
      <c r="B148" s="2" t="s">
        <v>271</v>
      </c>
      <c r="C148" s="2" t="s">
        <v>272</v>
      </c>
      <c r="D148" s="2"/>
      <c r="E148" s="2"/>
      <c r="F148" s="2"/>
      <c r="G148" s="2">
        <v>5500</v>
      </c>
      <c r="H148" s="2"/>
      <c r="I148" s="2"/>
      <c r="J148" s="2"/>
      <c r="K148" s="6">
        <f t="shared" si="2"/>
        <v>0</v>
      </c>
      <c r="L148" s="2"/>
      <c r="M148" s="2" t="s">
        <v>483</v>
      </c>
    </row>
    <row r="149" spans="1:13" x14ac:dyDescent="0.25">
      <c r="A149" s="2">
        <v>148</v>
      </c>
      <c r="B149" s="2" t="s">
        <v>273</v>
      </c>
      <c r="C149" s="2" t="s">
        <v>274</v>
      </c>
      <c r="D149" s="2"/>
      <c r="E149" s="2"/>
      <c r="F149" s="2"/>
      <c r="G149" s="2">
        <v>60</v>
      </c>
      <c r="H149" s="2"/>
      <c r="I149" s="2"/>
      <c r="J149" s="2"/>
      <c r="K149" s="6">
        <f t="shared" si="2"/>
        <v>0</v>
      </c>
      <c r="L149" s="2"/>
      <c r="M149" s="2" t="s">
        <v>483</v>
      </c>
    </row>
    <row r="150" spans="1:13" x14ac:dyDescent="0.25">
      <c r="A150" s="2">
        <v>149</v>
      </c>
      <c r="B150" s="2" t="s">
        <v>275</v>
      </c>
      <c r="C150" s="2" t="s">
        <v>276</v>
      </c>
      <c r="D150" s="2"/>
      <c r="E150" s="2"/>
      <c r="F150" s="2"/>
      <c r="G150" s="2">
        <v>650</v>
      </c>
      <c r="H150" s="2"/>
      <c r="I150" s="2"/>
      <c r="J150" s="2"/>
      <c r="K150" s="6">
        <f t="shared" si="2"/>
        <v>0</v>
      </c>
      <c r="L150" s="2"/>
      <c r="M150" s="2" t="s">
        <v>483</v>
      </c>
    </row>
    <row r="151" spans="1:13" x14ac:dyDescent="0.25">
      <c r="A151" s="2">
        <v>150</v>
      </c>
      <c r="B151" s="2" t="s">
        <v>277</v>
      </c>
      <c r="C151" s="2" t="s">
        <v>278</v>
      </c>
      <c r="D151" s="2"/>
      <c r="E151" s="2"/>
      <c r="F151" s="2"/>
      <c r="G151" s="2">
        <v>35</v>
      </c>
      <c r="H151" s="2"/>
      <c r="I151" s="2"/>
      <c r="J151" s="2"/>
      <c r="K151" s="6">
        <f t="shared" si="2"/>
        <v>0</v>
      </c>
      <c r="L151" s="2"/>
      <c r="M151" s="2" t="s">
        <v>483</v>
      </c>
    </row>
    <row r="152" spans="1:13" x14ac:dyDescent="0.25">
      <c r="A152" s="2">
        <v>151</v>
      </c>
      <c r="B152" s="2" t="s">
        <v>279</v>
      </c>
      <c r="C152" s="2" t="s">
        <v>280</v>
      </c>
      <c r="D152" s="2"/>
      <c r="E152" s="2"/>
      <c r="F152" s="2"/>
      <c r="G152" s="2">
        <v>350</v>
      </c>
      <c r="H152" s="2"/>
      <c r="I152" s="2"/>
      <c r="J152" s="2"/>
      <c r="K152" s="6">
        <f t="shared" si="2"/>
        <v>0</v>
      </c>
      <c r="L152" s="2"/>
      <c r="M152" s="2" t="s">
        <v>483</v>
      </c>
    </row>
    <row r="153" spans="1:13" x14ac:dyDescent="0.25">
      <c r="A153" s="2">
        <v>152</v>
      </c>
      <c r="B153" s="2" t="s">
        <v>22</v>
      </c>
      <c r="C153" s="2" t="s">
        <v>281</v>
      </c>
      <c r="D153" s="2"/>
      <c r="E153" s="2"/>
      <c r="F153" s="2"/>
      <c r="G153" s="2">
        <v>2400</v>
      </c>
      <c r="H153" s="2"/>
      <c r="I153" s="2"/>
      <c r="J153" s="2"/>
      <c r="K153" s="6">
        <f t="shared" si="2"/>
        <v>0</v>
      </c>
      <c r="L153" s="2"/>
      <c r="M153" s="2" t="s">
        <v>483</v>
      </c>
    </row>
    <row r="154" spans="1:13" x14ac:dyDescent="0.25">
      <c r="A154" s="2">
        <v>153</v>
      </c>
      <c r="B154" s="2" t="s">
        <v>282</v>
      </c>
      <c r="C154" s="2" t="s">
        <v>283</v>
      </c>
      <c r="D154" s="2"/>
      <c r="E154" s="2"/>
      <c r="F154" s="2"/>
      <c r="G154" s="2">
        <v>1000</v>
      </c>
      <c r="H154" s="2"/>
      <c r="I154" s="2"/>
      <c r="J154" s="2"/>
      <c r="K154" s="6">
        <f t="shared" si="2"/>
        <v>0</v>
      </c>
      <c r="L154" s="2"/>
      <c r="M154" s="2" t="s">
        <v>483</v>
      </c>
    </row>
    <row r="155" spans="1:13" x14ac:dyDescent="0.25">
      <c r="A155" s="2">
        <v>154</v>
      </c>
      <c r="B155" s="2" t="s">
        <v>284</v>
      </c>
      <c r="C155" s="2" t="s">
        <v>285</v>
      </c>
      <c r="D155" s="2"/>
      <c r="E155" s="2"/>
      <c r="F155" s="2"/>
      <c r="G155" s="2">
        <v>13000</v>
      </c>
      <c r="H155" s="2"/>
      <c r="I155" s="2"/>
      <c r="J155" s="2"/>
      <c r="K155" s="6">
        <f t="shared" si="2"/>
        <v>0</v>
      </c>
      <c r="L155" s="2"/>
      <c r="M155" s="2" t="s">
        <v>483</v>
      </c>
    </row>
    <row r="156" spans="1:13" x14ac:dyDescent="0.25">
      <c r="A156" s="2">
        <v>155</v>
      </c>
      <c r="B156" s="2" t="s">
        <v>286</v>
      </c>
      <c r="C156" s="2" t="s">
        <v>287</v>
      </c>
      <c r="D156" s="2"/>
      <c r="E156" s="2"/>
      <c r="F156" s="2"/>
      <c r="G156" s="2">
        <v>1700</v>
      </c>
      <c r="H156" s="2"/>
      <c r="I156" s="2"/>
      <c r="J156" s="2"/>
      <c r="K156" s="6">
        <f t="shared" si="2"/>
        <v>0</v>
      </c>
      <c r="L156" s="2"/>
      <c r="M156" s="2" t="s">
        <v>483</v>
      </c>
    </row>
    <row r="157" spans="1:13" x14ac:dyDescent="0.25">
      <c r="A157" s="2">
        <v>156</v>
      </c>
      <c r="B157" s="2" t="s">
        <v>288</v>
      </c>
      <c r="C157" s="2" t="s">
        <v>289</v>
      </c>
      <c r="D157" s="2"/>
      <c r="E157" s="2"/>
      <c r="F157" s="2"/>
      <c r="G157" s="2">
        <v>500</v>
      </c>
      <c r="H157" s="2"/>
      <c r="I157" s="2"/>
      <c r="J157" s="2"/>
      <c r="K157" s="6">
        <f t="shared" si="2"/>
        <v>0</v>
      </c>
      <c r="L157" s="2"/>
      <c r="M157" s="2" t="s">
        <v>483</v>
      </c>
    </row>
    <row r="158" spans="1:13" x14ac:dyDescent="0.25">
      <c r="A158" s="2">
        <v>157</v>
      </c>
      <c r="B158" s="2" t="s">
        <v>23</v>
      </c>
      <c r="C158" s="2" t="s">
        <v>290</v>
      </c>
      <c r="D158" s="2"/>
      <c r="E158" s="2"/>
      <c r="F158" s="2"/>
      <c r="G158" s="2">
        <v>60</v>
      </c>
      <c r="H158" s="2"/>
      <c r="I158" s="2"/>
      <c r="J158" s="2"/>
      <c r="K158" s="6">
        <f t="shared" si="2"/>
        <v>0</v>
      </c>
      <c r="L158" s="2"/>
      <c r="M158" s="2" t="s">
        <v>483</v>
      </c>
    </row>
    <row r="159" spans="1:13" x14ac:dyDescent="0.25">
      <c r="A159" s="2">
        <v>158</v>
      </c>
      <c r="B159" s="2" t="s">
        <v>23</v>
      </c>
      <c r="C159" s="2" t="s">
        <v>291</v>
      </c>
      <c r="D159" s="2"/>
      <c r="E159" s="2"/>
      <c r="F159" s="2"/>
      <c r="G159" s="2">
        <v>50</v>
      </c>
      <c r="H159" s="2"/>
      <c r="I159" s="2"/>
      <c r="J159" s="2"/>
      <c r="K159" s="6">
        <f t="shared" si="2"/>
        <v>0</v>
      </c>
      <c r="L159" s="2"/>
      <c r="M159" s="2" t="s">
        <v>483</v>
      </c>
    </row>
    <row r="160" spans="1:13" x14ac:dyDescent="0.25">
      <c r="A160" s="2">
        <v>159</v>
      </c>
      <c r="B160" s="2" t="s">
        <v>292</v>
      </c>
      <c r="C160" s="2" t="s">
        <v>293</v>
      </c>
      <c r="D160" s="2"/>
      <c r="E160" s="2"/>
      <c r="F160" s="2"/>
      <c r="G160" s="2">
        <v>70</v>
      </c>
      <c r="H160" s="2"/>
      <c r="I160" s="2"/>
      <c r="J160" s="2"/>
      <c r="K160" s="6">
        <f t="shared" si="2"/>
        <v>0</v>
      </c>
      <c r="L160" s="2"/>
      <c r="M160" s="2" t="s">
        <v>483</v>
      </c>
    </row>
    <row r="161" spans="1:13" x14ac:dyDescent="0.25">
      <c r="A161" s="2">
        <v>160</v>
      </c>
      <c r="B161" s="2" t="s">
        <v>294</v>
      </c>
      <c r="C161" s="2" t="s">
        <v>295</v>
      </c>
      <c r="D161" s="2"/>
      <c r="E161" s="2"/>
      <c r="F161" s="2"/>
      <c r="G161" s="2">
        <v>90</v>
      </c>
      <c r="H161" s="2"/>
      <c r="I161" s="2"/>
      <c r="J161" s="2"/>
      <c r="K161" s="6">
        <f t="shared" si="2"/>
        <v>0</v>
      </c>
      <c r="L161" s="2"/>
      <c r="M161" s="2" t="s">
        <v>483</v>
      </c>
    </row>
    <row r="162" spans="1:13" x14ac:dyDescent="0.25">
      <c r="A162" s="2">
        <v>161</v>
      </c>
      <c r="B162" s="2" t="s">
        <v>296</v>
      </c>
      <c r="C162" s="2" t="s">
        <v>297</v>
      </c>
      <c r="D162" s="2"/>
      <c r="E162" s="2"/>
      <c r="F162" s="2"/>
      <c r="G162" s="2">
        <v>900</v>
      </c>
      <c r="H162" s="2"/>
      <c r="I162" s="2"/>
      <c r="J162" s="2"/>
      <c r="K162" s="6">
        <f t="shared" si="2"/>
        <v>0</v>
      </c>
      <c r="L162" s="2"/>
      <c r="M162" s="2" t="s">
        <v>483</v>
      </c>
    </row>
    <row r="163" spans="1:13" x14ac:dyDescent="0.25">
      <c r="A163" s="2">
        <v>162</v>
      </c>
      <c r="B163" s="2" t="s">
        <v>24</v>
      </c>
      <c r="C163" s="2" t="s">
        <v>298</v>
      </c>
      <c r="D163" s="2"/>
      <c r="E163" s="2"/>
      <c r="F163" s="2"/>
      <c r="G163" s="2">
        <v>170</v>
      </c>
      <c r="H163" s="2"/>
      <c r="I163" s="2"/>
      <c r="J163" s="2"/>
      <c r="K163" s="6">
        <f t="shared" si="2"/>
        <v>0</v>
      </c>
      <c r="L163" s="2"/>
      <c r="M163" s="2" t="s">
        <v>483</v>
      </c>
    </row>
    <row r="164" spans="1:13" x14ac:dyDescent="0.25">
      <c r="A164" s="2">
        <v>163</v>
      </c>
      <c r="B164" s="2" t="s">
        <v>299</v>
      </c>
      <c r="C164" s="2" t="s">
        <v>300</v>
      </c>
      <c r="D164" s="2"/>
      <c r="E164" s="2"/>
      <c r="F164" s="2"/>
      <c r="G164" s="2">
        <v>100</v>
      </c>
      <c r="H164" s="2"/>
      <c r="I164" s="2"/>
      <c r="J164" s="2"/>
      <c r="K164" s="6">
        <f t="shared" si="2"/>
        <v>0</v>
      </c>
      <c r="L164" s="2"/>
      <c r="M164" s="2" t="s">
        <v>483</v>
      </c>
    </row>
    <row r="165" spans="1:13" x14ac:dyDescent="0.25">
      <c r="A165" s="2">
        <v>164</v>
      </c>
      <c r="B165" s="2" t="s">
        <v>301</v>
      </c>
      <c r="C165" s="2" t="s">
        <v>302</v>
      </c>
      <c r="D165" s="2"/>
      <c r="E165" s="2"/>
      <c r="F165" s="2"/>
      <c r="G165" s="2">
        <v>300</v>
      </c>
      <c r="H165" s="2"/>
      <c r="I165" s="2"/>
      <c r="J165" s="2"/>
      <c r="K165" s="6">
        <f t="shared" si="2"/>
        <v>0</v>
      </c>
      <c r="L165" s="2"/>
      <c r="M165" s="2" t="s">
        <v>483</v>
      </c>
    </row>
    <row r="166" spans="1:13" x14ac:dyDescent="0.25">
      <c r="A166" s="2">
        <v>165</v>
      </c>
      <c r="B166" s="2" t="s">
        <v>303</v>
      </c>
      <c r="C166" s="2" t="s">
        <v>304</v>
      </c>
      <c r="D166" s="2"/>
      <c r="E166" s="2"/>
      <c r="F166" s="2"/>
      <c r="G166" s="2">
        <v>12000</v>
      </c>
      <c r="H166" s="2"/>
      <c r="I166" s="2"/>
      <c r="J166" s="2"/>
      <c r="K166" s="6">
        <f t="shared" si="2"/>
        <v>0</v>
      </c>
      <c r="L166" s="2"/>
      <c r="M166" s="2" t="s">
        <v>483</v>
      </c>
    </row>
    <row r="167" spans="1:13" x14ac:dyDescent="0.25">
      <c r="A167" s="2">
        <v>166</v>
      </c>
      <c r="B167" s="2" t="s">
        <v>305</v>
      </c>
      <c r="C167" s="2" t="s">
        <v>306</v>
      </c>
      <c r="D167" s="2"/>
      <c r="E167" s="2"/>
      <c r="F167" s="2"/>
      <c r="G167" s="2">
        <v>2600</v>
      </c>
      <c r="H167" s="2"/>
      <c r="I167" s="2"/>
      <c r="J167" s="2"/>
      <c r="K167" s="6">
        <f t="shared" si="2"/>
        <v>0</v>
      </c>
      <c r="L167" s="2"/>
      <c r="M167" s="2" t="s">
        <v>483</v>
      </c>
    </row>
    <row r="168" spans="1:13" x14ac:dyDescent="0.25">
      <c r="A168" s="2">
        <v>167</v>
      </c>
      <c r="B168" s="2" t="s">
        <v>305</v>
      </c>
      <c r="C168" s="2" t="s">
        <v>307</v>
      </c>
      <c r="D168" s="2"/>
      <c r="E168" s="2"/>
      <c r="F168" s="2"/>
      <c r="G168" s="2">
        <v>3300</v>
      </c>
      <c r="H168" s="2"/>
      <c r="I168" s="2"/>
      <c r="J168" s="2"/>
      <c r="K168" s="6">
        <f t="shared" si="2"/>
        <v>0</v>
      </c>
      <c r="L168" s="2"/>
      <c r="M168" s="2" t="s">
        <v>483</v>
      </c>
    </row>
    <row r="169" spans="1:13" x14ac:dyDescent="0.25">
      <c r="A169" s="2">
        <v>168</v>
      </c>
      <c r="B169" s="2" t="s">
        <v>308</v>
      </c>
      <c r="C169" s="2" t="s">
        <v>309</v>
      </c>
      <c r="D169" s="2"/>
      <c r="E169" s="2"/>
      <c r="F169" s="2"/>
      <c r="G169" s="2">
        <v>250</v>
      </c>
      <c r="H169" s="2"/>
      <c r="I169" s="2"/>
      <c r="J169" s="2"/>
      <c r="K169" s="6">
        <f t="shared" si="2"/>
        <v>0</v>
      </c>
      <c r="L169" s="2"/>
      <c r="M169" s="2" t="s">
        <v>483</v>
      </c>
    </row>
    <row r="170" spans="1:13" x14ac:dyDescent="0.25">
      <c r="A170" s="2">
        <v>169</v>
      </c>
      <c r="B170" s="2" t="s">
        <v>310</v>
      </c>
      <c r="C170" s="2" t="s">
        <v>311</v>
      </c>
      <c r="D170" s="2"/>
      <c r="E170" s="2"/>
      <c r="F170" s="2"/>
      <c r="G170" s="2">
        <v>200</v>
      </c>
      <c r="H170" s="2"/>
      <c r="I170" s="2"/>
      <c r="J170" s="2"/>
      <c r="K170" s="6">
        <f t="shared" si="2"/>
        <v>0</v>
      </c>
      <c r="L170" s="2"/>
      <c r="M170" s="2" t="s">
        <v>483</v>
      </c>
    </row>
    <row r="171" spans="1:13" x14ac:dyDescent="0.25">
      <c r="A171" s="2">
        <v>170</v>
      </c>
      <c r="B171" s="2" t="s">
        <v>312</v>
      </c>
      <c r="C171" s="2" t="s">
        <v>313</v>
      </c>
      <c r="D171" s="2"/>
      <c r="E171" s="2"/>
      <c r="F171" s="2"/>
      <c r="G171" s="2">
        <v>60</v>
      </c>
      <c r="H171" s="2"/>
      <c r="I171" s="2"/>
      <c r="J171" s="2"/>
      <c r="K171" s="6">
        <f t="shared" si="2"/>
        <v>0</v>
      </c>
      <c r="L171" s="2"/>
      <c r="M171" s="2" t="s">
        <v>483</v>
      </c>
    </row>
    <row r="172" spans="1:13" x14ac:dyDescent="0.25">
      <c r="A172" s="2">
        <v>171</v>
      </c>
      <c r="B172" s="2" t="s">
        <v>314</v>
      </c>
      <c r="C172" s="2" t="s">
        <v>315</v>
      </c>
      <c r="D172" s="2"/>
      <c r="E172" s="2"/>
      <c r="F172" s="2"/>
      <c r="G172" s="2">
        <v>2500</v>
      </c>
      <c r="H172" s="2"/>
      <c r="I172" s="2"/>
      <c r="J172" s="2"/>
      <c r="K172" s="6">
        <f t="shared" si="2"/>
        <v>0</v>
      </c>
      <c r="L172" s="2"/>
      <c r="M172" s="2" t="s">
        <v>483</v>
      </c>
    </row>
    <row r="173" spans="1:13" x14ac:dyDescent="0.25">
      <c r="A173" s="2">
        <v>172</v>
      </c>
      <c r="B173" s="2" t="s">
        <v>316</v>
      </c>
      <c r="C173" s="2" t="s">
        <v>317</v>
      </c>
      <c r="D173" s="2"/>
      <c r="E173" s="2"/>
      <c r="F173" s="2"/>
      <c r="G173" s="2">
        <v>6300</v>
      </c>
      <c r="H173" s="2"/>
      <c r="I173" s="2"/>
      <c r="J173" s="2"/>
      <c r="K173" s="6">
        <f t="shared" si="2"/>
        <v>0</v>
      </c>
      <c r="L173" s="2"/>
      <c r="M173" s="2" t="s">
        <v>483</v>
      </c>
    </row>
    <row r="174" spans="1:13" x14ac:dyDescent="0.25">
      <c r="A174" s="2">
        <v>173</v>
      </c>
      <c r="B174" s="2" t="s">
        <v>318</v>
      </c>
      <c r="C174" s="2" t="s">
        <v>319</v>
      </c>
      <c r="D174" s="2"/>
      <c r="E174" s="2"/>
      <c r="F174" s="2"/>
      <c r="G174" s="2">
        <v>500</v>
      </c>
      <c r="H174" s="2"/>
      <c r="I174" s="2"/>
      <c r="J174" s="2"/>
      <c r="K174" s="6">
        <f t="shared" si="2"/>
        <v>0</v>
      </c>
      <c r="L174" s="2"/>
      <c r="M174" s="2" t="s">
        <v>483</v>
      </c>
    </row>
    <row r="175" spans="1:13" x14ac:dyDescent="0.25">
      <c r="A175" s="2">
        <v>174</v>
      </c>
      <c r="B175" s="2" t="s">
        <v>318</v>
      </c>
      <c r="C175" s="2" t="s">
        <v>320</v>
      </c>
      <c r="D175" s="2"/>
      <c r="E175" s="2"/>
      <c r="F175" s="2"/>
      <c r="G175" s="2">
        <v>500</v>
      </c>
      <c r="H175" s="2"/>
      <c r="I175" s="2"/>
      <c r="J175" s="2"/>
      <c r="K175" s="6">
        <f t="shared" si="2"/>
        <v>0</v>
      </c>
      <c r="L175" s="2"/>
      <c r="M175" s="2" t="s">
        <v>483</v>
      </c>
    </row>
    <row r="176" spans="1:13" x14ac:dyDescent="0.25">
      <c r="A176" s="2">
        <v>175</v>
      </c>
      <c r="B176" s="2" t="s">
        <v>25</v>
      </c>
      <c r="C176" s="2" t="s">
        <v>321</v>
      </c>
      <c r="D176" s="2"/>
      <c r="E176" s="2"/>
      <c r="F176" s="2"/>
      <c r="G176" s="2">
        <v>2600</v>
      </c>
      <c r="H176" s="2"/>
      <c r="I176" s="2"/>
      <c r="J176" s="2"/>
      <c r="K176" s="6">
        <f t="shared" si="2"/>
        <v>0</v>
      </c>
      <c r="L176" s="2"/>
      <c r="M176" s="2" t="s">
        <v>483</v>
      </c>
    </row>
    <row r="177" spans="1:13" x14ac:dyDescent="0.25">
      <c r="A177" s="2">
        <v>176</v>
      </c>
      <c r="B177" s="2" t="s">
        <v>322</v>
      </c>
      <c r="C177" s="2" t="s">
        <v>323</v>
      </c>
      <c r="D177" s="2"/>
      <c r="E177" s="2"/>
      <c r="F177" s="2"/>
      <c r="G177" s="2">
        <v>30</v>
      </c>
      <c r="H177" s="2"/>
      <c r="I177" s="2"/>
      <c r="J177" s="2"/>
      <c r="K177" s="6">
        <f t="shared" si="2"/>
        <v>0</v>
      </c>
      <c r="L177" s="2"/>
      <c r="M177" s="2" t="s">
        <v>483</v>
      </c>
    </row>
    <row r="178" spans="1:13" x14ac:dyDescent="0.25">
      <c r="A178" s="2">
        <v>177</v>
      </c>
      <c r="B178" s="2" t="s">
        <v>324</v>
      </c>
      <c r="C178" s="2" t="s">
        <v>325</v>
      </c>
      <c r="D178" s="2"/>
      <c r="E178" s="2"/>
      <c r="F178" s="2"/>
      <c r="G178" s="2">
        <v>3500</v>
      </c>
      <c r="H178" s="2"/>
      <c r="I178" s="2"/>
      <c r="J178" s="2"/>
      <c r="K178" s="6">
        <f t="shared" si="2"/>
        <v>0</v>
      </c>
      <c r="L178" s="2"/>
      <c r="M178" s="2" t="s">
        <v>483</v>
      </c>
    </row>
    <row r="179" spans="1:13" x14ac:dyDescent="0.25">
      <c r="A179" s="2">
        <v>178</v>
      </c>
      <c r="B179" s="2" t="s">
        <v>326</v>
      </c>
      <c r="C179" s="2" t="s">
        <v>327</v>
      </c>
      <c r="D179" s="2"/>
      <c r="E179" s="2"/>
      <c r="F179" s="2"/>
      <c r="G179" s="2">
        <v>2000</v>
      </c>
      <c r="H179" s="2"/>
      <c r="I179" s="2"/>
      <c r="J179" s="2"/>
      <c r="K179" s="6">
        <f t="shared" si="2"/>
        <v>0</v>
      </c>
      <c r="L179" s="2"/>
      <c r="M179" s="2" t="s">
        <v>483</v>
      </c>
    </row>
    <row r="180" spans="1:13" x14ac:dyDescent="0.25">
      <c r="A180" s="2">
        <v>179</v>
      </c>
      <c r="B180" s="2" t="s">
        <v>328</v>
      </c>
      <c r="C180" s="2" t="s">
        <v>329</v>
      </c>
      <c r="D180" s="2"/>
      <c r="E180" s="2"/>
      <c r="F180" s="2"/>
      <c r="G180" s="2">
        <v>700</v>
      </c>
      <c r="H180" s="2"/>
      <c r="I180" s="2"/>
      <c r="J180" s="2"/>
      <c r="K180" s="6">
        <f t="shared" si="2"/>
        <v>0</v>
      </c>
      <c r="L180" s="2"/>
      <c r="M180" s="2" t="s">
        <v>483</v>
      </c>
    </row>
    <row r="181" spans="1:13" x14ac:dyDescent="0.25">
      <c r="A181" s="2">
        <v>180</v>
      </c>
      <c r="B181" s="2" t="s">
        <v>328</v>
      </c>
      <c r="C181" s="2" t="s">
        <v>330</v>
      </c>
      <c r="D181" s="2"/>
      <c r="E181" s="2"/>
      <c r="F181" s="2"/>
      <c r="G181" s="2">
        <v>600</v>
      </c>
      <c r="H181" s="2"/>
      <c r="I181" s="2"/>
      <c r="J181" s="2"/>
      <c r="K181" s="6">
        <f t="shared" si="2"/>
        <v>0</v>
      </c>
      <c r="L181" s="2"/>
      <c r="M181" s="2" t="s">
        <v>483</v>
      </c>
    </row>
    <row r="182" spans="1:13" x14ac:dyDescent="0.25">
      <c r="A182" s="2">
        <v>181</v>
      </c>
      <c r="B182" s="2" t="s">
        <v>331</v>
      </c>
      <c r="C182" s="2" t="s">
        <v>332</v>
      </c>
      <c r="D182" s="2"/>
      <c r="E182" s="2"/>
      <c r="F182" s="2"/>
      <c r="G182" s="2">
        <v>200</v>
      </c>
      <c r="H182" s="2"/>
      <c r="I182" s="2"/>
      <c r="J182" s="2"/>
      <c r="K182" s="6">
        <f t="shared" si="2"/>
        <v>0</v>
      </c>
      <c r="L182" s="2"/>
      <c r="M182" s="2" t="s">
        <v>483</v>
      </c>
    </row>
    <row r="183" spans="1:13" x14ac:dyDescent="0.25">
      <c r="A183" s="2">
        <v>182</v>
      </c>
      <c r="B183" s="2" t="s">
        <v>331</v>
      </c>
      <c r="C183" s="2" t="s">
        <v>333</v>
      </c>
      <c r="D183" s="2"/>
      <c r="E183" s="2"/>
      <c r="F183" s="2"/>
      <c r="G183" s="2">
        <v>300</v>
      </c>
      <c r="H183" s="2"/>
      <c r="I183" s="2"/>
      <c r="J183" s="2"/>
      <c r="K183" s="6">
        <f t="shared" si="2"/>
        <v>0</v>
      </c>
      <c r="L183" s="2"/>
      <c r="M183" s="2" t="s">
        <v>483</v>
      </c>
    </row>
    <row r="184" spans="1:13" x14ac:dyDescent="0.25">
      <c r="A184" s="2">
        <v>183</v>
      </c>
      <c r="B184" s="2" t="s">
        <v>331</v>
      </c>
      <c r="C184" s="2" t="s">
        <v>334</v>
      </c>
      <c r="D184" s="2"/>
      <c r="E184" s="2"/>
      <c r="F184" s="2"/>
      <c r="G184" s="2">
        <v>500</v>
      </c>
      <c r="H184" s="2"/>
      <c r="I184" s="2"/>
      <c r="J184" s="2"/>
      <c r="K184" s="6">
        <f t="shared" si="2"/>
        <v>0</v>
      </c>
      <c r="L184" s="2"/>
      <c r="M184" s="2" t="s">
        <v>483</v>
      </c>
    </row>
    <row r="185" spans="1:13" x14ac:dyDescent="0.25">
      <c r="A185" s="2">
        <v>184</v>
      </c>
      <c r="B185" s="2" t="s">
        <v>26</v>
      </c>
      <c r="C185" s="2" t="s">
        <v>335</v>
      </c>
      <c r="D185" s="2"/>
      <c r="E185" s="2"/>
      <c r="F185" s="2"/>
      <c r="G185" s="2">
        <v>170</v>
      </c>
      <c r="H185" s="2"/>
      <c r="I185" s="2"/>
      <c r="J185" s="2"/>
      <c r="K185" s="6">
        <f t="shared" si="2"/>
        <v>0</v>
      </c>
      <c r="L185" s="2"/>
      <c r="M185" s="2" t="s">
        <v>483</v>
      </c>
    </row>
    <row r="186" spans="1:13" x14ac:dyDescent="0.25">
      <c r="A186" s="2">
        <v>185</v>
      </c>
      <c r="B186" s="2" t="s">
        <v>26</v>
      </c>
      <c r="C186" s="2" t="s">
        <v>336</v>
      </c>
      <c r="D186" s="2"/>
      <c r="E186" s="2"/>
      <c r="F186" s="2"/>
      <c r="G186" s="2">
        <v>1150</v>
      </c>
      <c r="H186" s="2"/>
      <c r="I186" s="2"/>
      <c r="J186" s="2"/>
      <c r="K186" s="6">
        <f t="shared" si="2"/>
        <v>0</v>
      </c>
      <c r="L186" s="2"/>
      <c r="M186" s="2" t="s">
        <v>483</v>
      </c>
    </row>
    <row r="187" spans="1:13" x14ac:dyDescent="0.25">
      <c r="A187" s="2">
        <v>186</v>
      </c>
      <c r="B187" s="2" t="s">
        <v>337</v>
      </c>
      <c r="C187" s="2" t="s">
        <v>338</v>
      </c>
      <c r="D187" s="2"/>
      <c r="E187" s="2"/>
      <c r="F187" s="2"/>
      <c r="G187" s="2">
        <v>1500</v>
      </c>
      <c r="H187" s="2"/>
      <c r="I187" s="2"/>
      <c r="J187" s="2"/>
      <c r="K187" s="6">
        <f t="shared" si="2"/>
        <v>0</v>
      </c>
      <c r="L187" s="2"/>
      <c r="M187" s="2" t="s">
        <v>483</v>
      </c>
    </row>
    <row r="188" spans="1:13" x14ac:dyDescent="0.25">
      <c r="A188" s="2">
        <v>187</v>
      </c>
      <c r="B188" s="2" t="s">
        <v>339</v>
      </c>
      <c r="C188" s="2" t="s">
        <v>340</v>
      </c>
      <c r="D188" s="2"/>
      <c r="E188" s="2"/>
      <c r="F188" s="2"/>
      <c r="G188" s="2">
        <v>1100</v>
      </c>
      <c r="H188" s="2"/>
      <c r="I188" s="2"/>
      <c r="J188" s="2"/>
      <c r="K188" s="6">
        <f t="shared" si="2"/>
        <v>0</v>
      </c>
      <c r="L188" s="2"/>
      <c r="M188" s="2" t="s">
        <v>483</v>
      </c>
    </row>
    <row r="189" spans="1:13" x14ac:dyDescent="0.25">
      <c r="A189" s="2">
        <v>188</v>
      </c>
      <c r="B189" s="2" t="s">
        <v>339</v>
      </c>
      <c r="C189" s="2" t="s">
        <v>341</v>
      </c>
      <c r="D189" s="2"/>
      <c r="E189" s="2"/>
      <c r="F189" s="2"/>
      <c r="G189" s="2">
        <v>800</v>
      </c>
      <c r="H189" s="2"/>
      <c r="I189" s="2"/>
      <c r="J189" s="2"/>
      <c r="K189" s="6">
        <f t="shared" si="2"/>
        <v>0</v>
      </c>
      <c r="L189" s="2"/>
      <c r="M189" s="2" t="s">
        <v>483</v>
      </c>
    </row>
    <row r="190" spans="1:13" x14ac:dyDescent="0.25">
      <c r="A190" s="2">
        <v>189</v>
      </c>
      <c r="B190" s="2" t="s">
        <v>342</v>
      </c>
      <c r="C190" s="2" t="s">
        <v>343</v>
      </c>
      <c r="D190" s="2"/>
      <c r="E190" s="2"/>
      <c r="F190" s="2"/>
      <c r="G190" s="2">
        <v>145</v>
      </c>
      <c r="H190" s="2"/>
      <c r="I190" s="2"/>
      <c r="J190" s="2"/>
      <c r="K190" s="6">
        <f t="shared" si="2"/>
        <v>0</v>
      </c>
      <c r="L190" s="2"/>
      <c r="M190" s="2" t="s">
        <v>483</v>
      </c>
    </row>
    <row r="191" spans="1:13" x14ac:dyDescent="0.25">
      <c r="A191" s="2">
        <v>190</v>
      </c>
      <c r="B191" s="2" t="s">
        <v>344</v>
      </c>
      <c r="C191" s="2" t="s">
        <v>345</v>
      </c>
      <c r="D191" s="2"/>
      <c r="E191" s="2"/>
      <c r="F191" s="2"/>
      <c r="G191" s="2">
        <v>50</v>
      </c>
      <c r="H191" s="2"/>
      <c r="I191" s="2"/>
      <c r="J191" s="2"/>
      <c r="K191" s="6">
        <f t="shared" si="2"/>
        <v>0</v>
      </c>
      <c r="L191" s="2"/>
      <c r="M191" s="2" t="s">
        <v>483</v>
      </c>
    </row>
    <row r="192" spans="1:13" x14ac:dyDescent="0.25">
      <c r="A192" s="2">
        <v>191</v>
      </c>
      <c r="B192" s="2" t="s">
        <v>346</v>
      </c>
      <c r="C192" s="2" t="s">
        <v>347</v>
      </c>
      <c r="D192" s="2"/>
      <c r="E192" s="2"/>
      <c r="F192" s="2"/>
      <c r="G192" s="2">
        <v>5</v>
      </c>
      <c r="H192" s="2"/>
      <c r="I192" s="2"/>
      <c r="J192" s="2"/>
      <c r="K192" s="6">
        <f t="shared" si="2"/>
        <v>0</v>
      </c>
      <c r="L192" s="2"/>
      <c r="M192" s="2" t="s">
        <v>483</v>
      </c>
    </row>
    <row r="193" spans="1:13" x14ac:dyDescent="0.25">
      <c r="A193" s="2">
        <v>192</v>
      </c>
      <c r="B193" s="2" t="s">
        <v>348</v>
      </c>
      <c r="C193" s="2" t="s">
        <v>349</v>
      </c>
      <c r="D193" s="2"/>
      <c r="E193" s="2"/>
      <c r="F193" s="2"/>
      <c r="G193" s="2">
        <v>400</v>
      </c>
      <c r="H193" s="2"/>
      <c r="I193" s="2"/>
      <c r="J193" s="2"/>
      <c r="K193" s="6">
        <f t="shared" si="2"/>
        <v>0</v>
      </c>
      <c r="L193" s="2"/>
      <c r="M193" s="2" t="s">
        <v>483</v>
      </c>
    </row>
    <row r="194" spans="1:13" x14ac:dyDescent="0.25">
      <c r="A194" s="2">
        <v>193</v>
      </c>
      <c r="B194" s="2" t="s">
        <v>348</v>
      </c>
      <c r="C194" s="2" t="s">
        <v>350</v>
      </c>
      <c r="D194" s="2"/>
      <c r="E194" s="2"/>
      <c r="F194" s="2"/>
      <c r="G194" s="2">
        <v>700</v>
      </c>
      <c r="H194" s="2"/>
      <c r="I194" s="2"/>
      <c r="J194" s="2"/>
      <c r="K194" s="6">
        <f t="shared" ref="K194:K257" si="3">I194*J194</f>
        <v>0</v>
      </c>
      <c r="L194" s="2"/>
      <c r="M194" s="2" t="s">
        <v>483</v>
      </c>
    </row>
    <row r="195" spans="1:13" x14ac:dyDescent="0.25">
      <c r="A195" s="2">
        <v>194</v>
      </c>
      <c r="B195" s="2" t="s">
        <v>351</v>
      </c>
      <c r="C195" s="2" t="s">
        <v>352</v>
      </c>
      <c r="D195" s="2"/>
      <c r="E195" s="2"/>
      <c r="F195" s="2"/>
      <c r="G195" s="2">
        <v>300</v>
      </c>
      <c r="H195" s="2"/>
      <c r="I195" s="2"/>
      <c r="J195" s="2"/>
      <c r="K195" s="6">
        <f t="shared" si="3"/>
        <v>0</v>
      </c>
      <c r="L195" s="2"/>
      <c r="M195" s="2" t="s">
        <v>483</v>
      </c>
    </row>
    <row r="196" spans="1:13" x14ac:dyDescent="0.25">
      <c r="A196" s="2">
        <v>195</v>
      </c>
      <c r="B196" s="2" t="s">
        <v>353</v>
      </c>
      <c r="C196" s="2" t="s">
        <v>354</v>
      </c>
      <c r="D196" s="2"/>
      <c r="E196" s="2"/>
      <c r="F196" s="2"/>
      <c r="G196" s="2">
        <v>900</v>
      </c>
      <c r="H196" s="2"/>
      <c r="I196" s="2"/>
      <c r="J196" s="2"/>
      <c r="K196" s="6">
        <f t="shared" si="3"/>
        <v>0</v>
      </c>
      <c r="L196" s="2"/>
      <c r="M196" s="2" t="s">
        <v>483</v>
      </c>
    </row>
    <row r="197" spans="1:13" x14ac:dyDescent="0.25">
      <c r="A197" s="2">
        <v>196</v>
      </c>
      <c r="B197" s="2" t="s">
        <v>353</v>
      </c>
      <c r="C197" s="2" t="s">
        <v>355</v>
      </c>
      <c r="D197" s="2"/>
      <c r="E197" s="2"/>
      <c r="F197" s="2"/>
      <c r="G197" s="2">
        <v>80</v>
      </c>
      <c r="H197" s="2"/>
      <c r="I197" s="2"/>
      <c r="J197" s="2"/>
      <c r="K197" s="6">
        <f t="shared" si="3"/>
        <v>0</v>
      </c>
      <c r="L197" s="2"/>
      <c r="M197" s="2" t="s">
        <v>483</v>
      </c>
    </row>
    <row r="198" spans="1:13" x14ac:dyDescent="0.25">
      <c r="A198" s="2">
        <v>197</v>
      </c>
      <c r="B198" s="2" t="s">
        <v>27</v>
      </c>
      <c r="C198" s="2" t="s">
        <v>356</v>
      </c>
      <c r="D198" s="2"/>
      <c r="E198" s="2"/>
      <c r="F198" s="2"/>
      <c r="G198" s="2">
        <v>1100</v>
      </c>
      <c r="H198" s="2"/>
      <c r="I198" s="2"/>
      <c r="J198" s="2"/>
      <c r="K198" s="6">
        <f t="shared" si="3"/>
        <v>0</v>
      </c>
      <c r="L198" s="2"/>
      <c r="M198" s="2" t="s">
        <v>483</v>
      </c>
    </row>
    <row r="199" spans="1:13" x14ac:dyDescent="0.25">
      <c r="A199" s="2">
        <v>198</v>
      </c>
      <c r="B199" s="2" t="s">
        <v>27</v>
      </c>
      <c r="C199" s="2" t="s">
        <v>357</v>
      </c>
      <c r="D199" s="2"/>
      <c r="E199" s="2"/>
      <c r="F199" s="2"/>
      <c r="G199" s="2">
        <v>150</v>
      </c>
      <c r="H199" s="2"/>
      <c r="I199" s="2"/>
      <c r="J199" s="2"/>
      <c r="K199" s="6">
        <f t="shared" si="3"/>
        <v>0</v>
      </c>
      <c r="L199" s="2"/>
      <c r="M199" s="2" t="s">
        <v>483</v>
      </c>
    </row>
    <row r="200" spans="1:13" x14ac:dyDescent="0.25">
      <c r="A200" s="2">
        <v>199</v>
      </c>
      <c r="B200" s="2" t="s">
        <v>28</v>
      </c>
      <c r="C200" s="2" t="s">
        <v>358</v>
      </c>
      <c r="D200" s="2"/>
      <c r="E200" s="2"/>
      <c r="F200" s="2"/>
      <c r="G200" s="2">
        <v>420</v>
      </c>
      <c r="H200" s="2"/>
      <c r="I200" s="2"/>
      <c r="J200" s="2"/>
      <c r="K200" s="6">
        <f t="shared" si="3"/>
        <v>0</v>
      </c>
      <c r="L200" s="2"/>
      <c r="M200" s="2" t="s">
        <v>483</v>
      </c>
    </row>
    <row r="201" spans="1:13" x14ac:dyDescent="0.25">
      <c r="A201" s="2">
        <v>200</v>
      </c>
      <c r="B201" s="2" t="s">
        <v>1</v>
      </c>
      <c r="C201" s="2" t="s">
        <v>359</v>
      </c>
      <c r="D201" s="2"/>
      <c r="E201" s="2"/>
      <c r="F201" s="2"/>
      <c r="G201" s="2">
        <v>500</v>
      </c>
      <c r="H201" s="2"/>
      <c r="I201" s="2"/>
      <c r="J201" s="2"/>
      <c r="K201" s="6">
        <f t="shared" si="3"/>
        <v>0</v>
      </c>
      <c r="L201" s="2"/>
      <c r="M201" s="2" t="s">
        <v>483</v>
      </c>
    </row>
    <row r="202" spans="1:13" x14ac:dyDescent="0.25">
      <c r="A202" s="2">
        <v>201</v>
      </c>
      <c r="B202" s="2" t="s">
        <v>1</v>
      </c>
      <c r="C202" s="2" t="s">
        <v>360</v>
      </c>
      <c r="D202" s="2"/>
      <c r="E202" s="2"/>
      <c r="F202" s="2"/>
      <c r="G202" s="2">
        <v>3500</v>
      </c>
      <c r="H202" s="2"/>
      <c r="I202" s="2"/>
      <c r="J202" s="2"/>
      <c r="K202" s="6">
        <f t="shared" si="3"/>
        <v>0</v>
      </c>
      <c r="L202" s="2"/>
      <c r="M202" s="2" t="s">
        <v>483</v>
      </c>
    </row>
    <row r="203" spans="1:13" x14ac:dyDescent="0.25">
      <c r="A203" s="2">
        <v>202</v>
      </c>
      <c r="B203" s="2" t="s">
        <v>361</v>
      </c>
      <c r="C203" s="2" t="s">
        <v>362</v>
      </c>
      <c r="D203" s="2"/>
      <c r="E203" s="2"/>
      <c r="F203" s="2"/>
      <c r="G203" s="2">
        <v>3000</v>
      </c>
      <c r="H203" s="2"/>
      <c r="I203" s="2"/>
      <c r="J203" s="2"/>
      <c r="K203" s="6">
        <f t="shared" si="3"/>
        <v>0</v>
      </c>
      <c r="L203" s="2"/>
      <c r="M203" s="2" t="s">
        <v>483</v>
      </c>
    </row>
    <row r="204" spans="1:13" x14ac:dyDescent="0.25">
      <c r="A204" s="2">
        <v>203</v>
      </c>
      <c r="B204" s="2" t="s">
        <v>363</v>
      </c>
      <c r="C204" s="2" t="s">
        <v>364</v>
      </c>
      <c r="D204" s="2"/>
      <c r="E204" s="2"/>
      <c r="F204" s="2"/>
      <c r="G204" s="2">
        <v>445</v>
      </c>
      <c r="H204" s="2"/>
      <c r="I204" s="2"/>
      <c r="J204" s="2"/>
      <c r="K204" s="6">
        <f t="shared" si="3"/>
        <v>0</v>
      </c>
      <c r="L204" s="2"/>
      <c r="M204" s="2" t="s">
        <v>483</v>
      </c>
    </row>
    <row r="205" spans="1:13" x14ac:dyDescent="0.25">
      <c r="A205" s="2">
        <v>204</v>
      </c>
      <c r="B205" s="2" t="s">
        <v>363</v>
      </c>
      <c r="C205" s="2" t="s">
        <v>365</v>
      </c>
      <c r="D205" s="2"/>
      <c r="E205" s="2"/>
      <c r="F205" s="2"/>
      <c r="G205" s="2">
        <v>250</v>
      </c>
      <c r="H205" s="2"/>
      <c r="I205" s="2"/>
      <c r="J205" s="2"/>
      <c r="K205" s="6">
        <f t="shared" si="3"/>
        <v>0</v>
      </c>
      <c r="L205" s="2"/>
      <c r="M205" s="2" t="s">
        <v>483</v>
      </c>
    </row>
    <row r="206" spans="1:13" x14ac:dyDescent="0.25">
      <c r="A206" s="2">
        <v>205</v>
      </c>
      <c r="B206" s="2" t="s">
        <v>366</v>
      </c>
      <c r="C206" s="2" t="s">
        <v>367</v>
      </c>
      <c r="D206" s="2"/>
      <c r="E206" s="2"/>
      <c r="F206" s="2"/>
      <c r="G206" s="2">
        <v>640</v>
      </c>
      <c r="H206" s="2"/>
      <c r="I206" s="2"/>
      <c r="J206" s="2"/>
      <c r="K206" s="6">
        <f t="shared" si="3"/>
        <v>0</v>
      </c>
      <c r="L206" s="2"/>
      <c r="M206" s="2" t="s">
        <v>483</v>
      </c>
    </row>
    <row r="207" spans="1:13" x14ac:dyDescent="0.25">
      <c r="A207" s="2">
        <v>206</v>
      </c>
      <c r="B207" s="2" t="s">
        <v>368</v>
      </c>
      <c r="C207" s="2" t="s">
        <v>369</v>
      </c>
      <c r="D207" s="2"/>
      <c r="E207" s="2"/>
      <c r="F207" s="2"/>
      <c r="G207" s="2">
        <v>600</v>
      </c>
      <c r="H207" s="2"/>
      <c r="I207" s="2"/>
      <c r="J207" s="2"/>
      <c r="K207" s="6">
        <f t="shared" si="3"/>
        <v>0</v>
      </c>
      <c r="L207" s="2"/>
      <c r="M207" s="2" t="s">
        <v>483</v>
      </c>
    </row>
    <row r="208" spans="1:13" x14ac:dyDescent="0.25">
      <c r="A208" s="2">
        <v>207</v>
      </c>
      <c r="B208" s="2" t="s">
        <v>370</v>
      </c>
      <c r="C208" s="2" t="s">
        <v>371</v>
      </c>
      <c r="D208" s="2"/>
      <c r="E208" s="2"/>
      <c r="F208" s="2"/>
      <c r="G208" s="2">
        <v>200</v>
      </c>
      <c r="H208" s="2"/>
      <c r="I208" s="2"/>
      <c r="J208" s="2"/>
      <c r="K208" s="6">
        <f t="shared" si="3"/>
        <v>0</v>
      </c>
      <c r="L208" s="2"/>
      <c r="M208" s="2" t="s">
        <v>483</v>
      </c>
    </row>
    <row r="209" spans="1:13" x14ac:dyDescent="0.25">
      <c r="A209" s="2">
        <v>208</v>
      </c>
      <c r="B209" s="2" t="s">
        <v>372</v>
      </c>
      <c r="C209" s="2" t="s">
        <v>373</v>
      </c>
      <c r="D209" s="2"/>
      <c r="E209" s="2"/>
      <c r="F209" s="2"/>
      <c r="G209" s="2">
        <v>250</v>
      </c>
      <c r="H209" s="2"/>
      <c r="I209" s="2"/>
      <c r="J209" s="2"/>
      <c r="K209" s="6">
        <f t="shared" si="3"/>
        <v>0</v>
      </c>
      <c r="L209" s="2"/>
      <c r="M209" s="2" t="s">
        <v>483</v>
      </c>
    </row>
    <row r="210" spans="1:13" x14ac:dyDescent="0.25">
      <c r="A210" s="2">
        <v>209</v>
      </c>
      <c r="B210" s="2" t="s">
        <v>372</v>
      </c>
      <c r="C210" s="2" t="s">
        <v>374</v>
      </c>
      <c r="D210" s="2"/>
      <c r="E210" s="2"/>
      <c r="F210" s="2"/>
      <c r="G210" s="2">
        <v>1050</v>
      </c>
      <c r="H210" s="2"/>
      <c r="I210" s="2"/>
      <c r="J210" s="2"/>
      <c r="K210" s="6">
        <f t="shared" si="3"/>
        <v>0</v>
      </c>
      <c r="L210" s="2"/>
      <c r="M210" s="2" t="s">
        <v>483</v>
      </c>
    </row>
    <row r="211" spans="1:13" x14ac:dyDescent="0.25">
      <c r="A211" s="2">
        <v>210</v>
      </c>
      <c r="B211" s="2" t="s">
        <v>375</v>
      </c>
      <c r="C211" s="2" t="s">
        <v>376</v>
      </c>
      <c r="D211" s="2"/>
      <c r="E211" s="2"/>
      <c r="F211" s="2"/>
      <c r="G211" s="2">
        <v>1820</v>
      </c>
      <c r="H211" s="2"/>
      <c r="I211" s="2"/>
      <c r="J211" s="2"/>
      <c r="K211" s="6">
        <f t="shared" si="3"/>
        <v>0</v>
      </c>
      <c r="L211" s="2"/>
      <c r="M211" s="2" t="s">
        <v>483</v>
      </c>
    </row>
    <row r="212" spans="1:13" x14ac:dyDescent="0.25">
      <c r="A212" s="2">
        <v>211</v>
      </c>
      <c r="B212" s="2" t="s">
        <v>377</v>
      </c>
      <c r="C212" s="2" t="s">
        <v>378</v>
      </c>
      <c r="D212" s="2"/>
      <c r="E212" s="2"/>
      <c r="F212" s="2"/>
      <c r="G212" s="2">
        <v>400</v>
      </c>
      <c r="H212" s="2"/>
      <c r="I212" s="2"/>
      <c r="J212" s="2"/>
      <c r="K212" s="6">
        <f t="shared" si="3"/>
        <v>0</v>
      </c>
      <c r="L212" s="2"/>
      <c r="M212" s="2" t="s">
        <v>483</v>
      </c>
    </row>
    <row r="213" spans="1:13" x14ac:dyDescent="0.25">
      <c r="A213" s="2">
        <v>212</v>
      </c>
      <c r="B213" s="2" t="s">
        <v>379</v>
      </c>
      <c r="C213" s="2" t="s">
        <v>380</v>
      </c>
      <c r="D213" s="2"/>
      <c r="E213" s="2"/>
      <c r="F213" s="2"/>
      <c r="G213" s="2">
        <v>15</v>
      </c>
      <c r="H213" s="2"/>
      <c r="I213" s="2"/>
      <c r="J213" s="2"/>
      <c r="K213" s="6">
        <f t="shared" si="3"/>
        <v>0</v>
      </c>
      <c r="L213" s="2"/>
      <c r="M213" s="2" t="s">
        <v>483</v>
      </c>
    </row>
    <row r="214" spans="1:13" x14ac:dyDescent="0.25">
      <c r="A214" s="2">
        <v>213</v>
      </c>
      <c r="B214" s="2" t="s">
        <v>381</v>
      </c>
      <c r="C214" s="2" t="s">
        <v>382</v>
      </c>
      <c r="D214" s="2"/>
      <c r="E214" s="2"/>
      <c r="F214" s="2"/>
      <c r="G214" s="2">
        <v>1100</v>
      </c>
      <c r="H214" s="2"/>
      <c r="I214" s="2"/>
      <c r="J214" s="2"/>
      <c r="K214" s="6">
        <f t="shared" si="3"/>
        <v>0</v>
      </c>
      <c r="L214" s="2"/>
      <c r="M214" s="2" t="s">
        <v>483</v>
      </c>
    </row>
    <row r="215" spans="1:13" x14ac:dyDescent="0.25">
      <c r="A215" s="2">
        <v>214</v>
      </c>
      <c r="B215" s="2" t="s">
        <v>381</v>
      </c>
      <c r="C215" s="2" t="s">
        <v>383</v>
      </c>
      <c r="D215" s="2"/>
      <c r="E215" s="2"/>
      <c r="F215" s="2"/>
      <c r="G215" s="2">
        <v>30</v>
      </c>
      <c r="H215" s="2"/>
      <c r="I215" s="2"/>
      <c r="J215" s="2"/>
      <c r="K215" s="6">
        <f t="shared" si="3"/>
        <v>0</v>
      </c>
      <c r="L215" s="2"/>
      <c r="M215" s="2" t="s">
        <v>483</v>
      </c>
    </row>
    <row r="216" spans="1:13" x14ac:dyDescent="0.25">
      <c r="A216" s="2">
        <v>215</v>
      </c>
      <c r="B216" s="2" t="s">
        <v>381</v>
      </c>
      <c r="C216" s="2" t="s">
        <v>384</v>
      </c>
      <c r="D216" s="2"/>
      <c r="E216" s="2"/>
      <c r="F216" s="2"/>
      <c r="G216" s="2">
        <v>560</v>
      </c>
      <c r="H216" s="2"/>
      <c r="I216" s="2"/>
      <c r="J216" s="2"/>
      <c r="K216" s="6">
        <f t="shared" si="3"/>
        <v>0</v>
      </c>
      <c r="L216" s="2"/>
      <c r="M216" s="2" t="s">
        <v>483</v>
      </c>
    </row>
    <row r="217" spans="1:13" x14ac:dyDescent="0.25">
      <c r="A217" s="2">
        <v>216</v>
      </c>
      <c r="B217" s="2" t="s">
        <v>385</v>
      </c>
      <c r="C217" s="2" t="s">
        <v>386</v>
      </c>
      <c r="D217" s="2"/>
      <c r="E217" s="2"/>
      <c r="F217" s="2"/>
      <c r="G217" s="2">
        <v>10</v>
      </c>
      <c r="H217" s="2"/>
      <c r="I217" s="2"/>
      <c r="J217" s="2"/>
      <c r="K217" s="6">
        <f t="shared" si="3"/>
        <v>0</v>
      </c>
      <c r="L217" s="2"/>
      <c r="M217" s="2" t="s">
        <v>483</v>
      </c>
    </row>
    <row r="218" spans="1:13" x14ac:dyDescent="0.25">
      <c r="A218" s="2">
        <v>217</v>
      </c>
      <c r="B218" s="2" t="s">
        <v>29</v>
      </c>
      <c r="C218" s="2" t="s">
        <v>387</v>
      </c>
      <c r="D218" s="2"/>
      <c r="E218" s="2"/>
      <c r="F218" s="2"/>
      <c r="G218" s="2">
        <v>62000</v>
      </c>
      <c r="H218" s="2"/>
      <c r="I218" s="2"/>
      <c r="J218" s="2"/>
      <c r="K218" s="6">
        <f t="shared" si="3"/>
        <v>0</v>
      </c>
      <c r="L218" s="2"/>
      <c r="M218" s="2" t="s">
        <v>483</v>
      </c>
    </row>
    <row r="219" spans="1:13" x14ac:dyDescent="0.25">
      <c r="A219" s="2">
        <v>218</v>
      </c>
      <c r="B219" s="2" t="s">
        <v>388</v>
      </c>
      <c r="C219" s="2" t="s">
        <v>389</v>
      </c>
      <c r="D219" s="2"/>
      <c r="E219" s="2"/>
      <c r="F219" s="2"/>
      <c r="G219" s="2">
        <v>14500</v>
      </c>
      <c r="H219" s="2"/>
      <c r="I219" s="2"/>
      <c r="J219" s="2"/>
      <c r="K219" s="6">
        <f t="shared" si="3"/>
        <v>0</v>
      </c>
      <c r="L219" s="2"/>
      <c r="M219" s="2" t="s">
        <v>483</v>
      </c>
    </row>
    <row r="220" spans="1:13" x14ac:dyDescent="0.25">
      <c r="A220" s="2">
        <v>219</v>
      </c>
      <c r="B220" s="2" t="s">
        <v>390</v>
      </c>
      <c r="C220" s="2" t="s">
        <v>391</v>
      </c>
      <c r="D220" s="2"/>
      <c r="E220" s="2"/>
      <c r="F220" s="2"/>
      <c r="G220" s="2">
        <v>65</v>
      </c>
      <c r="H220" s="2"/>
      <c r="I220" s="2"/>
      <c r="J220" s="2"/>
      <c r="K220" s="6">
        <f t="shared" si="3"/>
        <v>0</v>
      </c>
      <c r="L220" s="2"/>
      <c r="M220" s="2" t="s">
        <v>483</v>
      </c>
    </row>
    <row r="221" spans="1:13" x14ac:dyDescent="0.25">
      <c r="A221" s="2">
        <v>220</v>
      </c>
      <c r="B221" s="2" t="s">
        <v>392</v>
      </c>
      <c r="C221" s="2" t="s">
        <v>393</v>
      </c>
      <c r="D221" s="2"/>
      <c r="E221" s="2"/>
      <c r="F221" s="2"/>
      <c r="G221" s="2">
        <v>150</v>
      </c>
      <c r="H221" s="2"/>
      <c r="I221" s="2"/>
      <c r="J221" s="2"/>
      <c r="K221" s="6">
        <f t="shared" si="3"/>
        <v>0</v>
      </c>
      <c r="L221" s="2"/>
      <c r="M221" s="2" t="s">
        <v>483</v>
      </c>
    </row>
    <row r="222" spans="1:13" x14ac:dyDescent="0.25">
      <c r="A222" s="2">
        <v>221</v>
      </c>
      <c r="B222" s="2" t="s">
        <v>394</v>
      </c>
      <c r="C222" s="2" t="s">
        <v>395</v>
      </c>
      <c r="D222" s="2"/>
      <c r="E222" s="2"/>
      <c r="F222" s="2"/>
      <c r="G222" s="2">
        <v>500</v>
      </c>
      <c r="H222" s="2"/>
      <c r="I222" s="2"/>
      <c r="J222" s="2"/>
      <c r="K222" s="6">
        <f t="shared" si="3"/>
        <v>0</v>
      </c>
      <c r="L222" s="2"/>
      <c r="M222" s="2" t="s">
        <v>483</v>
      </c>
    </row>
    <row r="223" spans="1:13" x14ac:dyDescent="0.25">
      <c r="A223" s="2">
        <v>222</v>
      </c>
      <c r="B223" s="2" t="s">
        <v>396</v>
      </c>
      <c r="C223" s="2" t="s">
        <v>397</v>
      </c>
      <c r="D223" s="2"/>
      <c r="E223" s="2"/>
      <c r="F223" s="2"/>
      <c r="G223" s="2">
        <v>400</v>
      </c>
      <c r="H223" s="2"/>
      <c r="I223" s="2"/>
      <c r="J223" s="2"/>
      <c r="K223" s="6">
        <f t="shared" si="3"/>
        <v>0</v>
      </c>
      <c r="L223" s="2"/>
      <c r="M223" s="2" t="s">
        <v>483</v>
      </c>
    </row>
    <row r="224" spans="1:13" x14ac:dyDescent="0.25">
      <c r="A224" s="2">
        <v>223</v>
      </c>
      <c r="B224" s="2" t="s">
        <v>398</v>
      </c>
      <c r="C224" s="2" t="s">
        <v>399</v>
      </c>
      <c r="D224" s="2"/>
      <c r="E224" s="2"/>
      <c r="F224" s="2"/>
      <c r="G224" s="2">
        <v>80</v>
      </c>
      <c r="H224" s="2"/>
      <c r="I224" s="2"/>
      <c r="J224" s="2"/>
      <c r="K224" s="6">
        <f t="shared" si="3"/>
        <v>0</v>
      </c>
      <c r="L224" s="2"/>
      <c r="M224" s="2" t="s">
        <v>483</v>
      </c>
    </row>
    <row r="225" spans="1:13" x14ac:dyDescent="0.25">
      <c r="A225" s="2">
        <v>224</v>
      </c>
      <c r="B225" s="2" t="s">
        <v>400</v>
      </c>
      <c r="C225" s="2" t="s">
        <v>401</v>
      </c>
      <c r="D225" s="2"/>
      <c r="E225" s="2"/>
      <c r="F225" s="2"/>
      <c r="G225" s="2">
        <v>820</v>
      </c>
      <c r="H225" s="2"/>
      <c r="I225" s="2"/>
      <c r="J225" s="2"/>
      <c r="K225" s="6">
        <f t="shared" si="3"/>
        <v>0</v>
      </c>
      <c r="L225" s="2"/>
      <c r="M225" s="2" t="s">
        <v>483</v>
      </c>
    </row>
    <row r="226" spans="1:13" x14ac:dyDescent="0.25">
      <c r="A226" s="2">
        <v>225</v>
      </c>
      <c r="B226" s="2" t="s">
        <v>400</v>
      </c>
      <c r="C226" s="2" t="s">
        <v>402</v>
      </c>
      <c r="D226" s="2"/>
      <c r="E226" s="2"/>
      <c r="F226" s="2"/>
      <c r="G226" s="2">
        <v>150</v>
      </c>
      <c r="H226" s="2"/>
      <c r="I226" s="2"/>
      <c r="J226" s="2"/>
      <c r="K226" s="6">
        <f t="shared" si="3"/>
        <v>0</v>
      </c>
      <c r="L226" s="2"/>
      <c r="M226" s="2" t="s">
        <v>483</v>
      </c>
    </row>
    <row r="227" spans="1:13" x14ac:dyDescent="0.25">
      <c r="A227" s="2">
        <v>226</v>
      </c>
      <c r="B227" s="2" t="s">
        <v>403</v>
      </c>
      <c r="C227" s="2" t="s">
        <v>404</v>
      </c>
      <c r="D227" s="2"/>
      <c r="E227" s="2"/>
      <c r="F227" s="2"/>
      <c r="G227" s="2">
        <v>2600</v>
      </c>
      <c r="H227" s="2"/>
      <c r="I227" s="2"/>
      <c r="J227" s="2"/>
      <c r="K227" s="6">
        <f t="shared" si="3"/>
        <v>0</v>
      </c>
      <c r="L227" s="2"/>
      <c r="M227" s="2" t="s">
        <v>483</v>
      </c>
    </row>
    <row r="228" spans="1:13" x14ac:dyDescent="0.25">
      <c r="A228" s="2">
        <v>227</v>
      </c>
      <c r="B228" s="2" t="s">
        <v>405</v>
      </c>
      <c r="C228" s="2" t="s">
        <v>406</v>
      </c>
      <c r="D228" s="2"/>
      <c r="E228" s="2"/>
      <c r="F228" s="2"/>
      <c r="G228" s="2">
        <v>620</v>
      </c>
      <c r="H228" s="2"/>
      <c r="I228" s="2"/>
      <c r="J228" s="2"/>
      <c r="K228" s="6">
        <f t="shared" si="3"/>
        <v>0</v>
      </c>
      <c r="L228" s="2"/>
      <c r="M228" s="2" t="s">
        <v>483</v>
      </c>
    </row>
    <row r="229" spans="1:13" x14ac:dyDescent="0.25">
      <c r="A229" s="2">
        <v>228</v>
      </c>
      <c r="B229" s="2" t="s">
        <v>407</v>
      </c>
      <c r="C229" s="2" t="s">
        <v>408</v>
      </c>
      <c r="D229" s="2"/>
      <c r="E229" s="2"/>
      <c r="F229" s="2"/>
      <c r="G229" s="2">
        <v>80</v>
      </c>
      <c r="H229" s="2"/>
      <c r="I229" s="2"/>
      <c r="J229" s="2"/>
      <c r="K229" s="6">
        <f t="shared" si="3"/>
        <v>0</v>
      </c>
      <c r="L229" s="2"/>
      <c r="M229" s="2" t="s">
        <v>483</v>
      </c>
    </row>
    <row r="230" spans="1:13" x14ac:dyDescent="0.25">
      <c r="A230" s="2">
        <v>229</v>
      </c>
      <c r="B230" s="2" t="s">
        <v>409</v>
      </c>
      <c r="C230" s="2" t="s">
        <v>410</v>
      </c>
      <c r="D230" s="2"/>
      <c r="E230" s="2"/>
      <c r="F230" s="2"/>
      <c r="G230" s="2">
        <v>750</v>
      </c>
      <c r="H230" s="2"/>
      <c r="I230" s="2"/>
      <c r="J230" s="2"/>
      <c r="K230" s="6">
        <f t="shared" si="3"/>
        <v>0</v>
      </c>
      <c r="L230" s="2"/>
      <c r="M230" s="2" t="s">
        <v>483</v>
      </c>
    </row>
    <row r="231" spans="1:13" x14ac:dyDescent="0.25">
      <c r="A231" s="2">
        <v>230</v>
      </c>
      <c r="B231" s="2" t="s">
        <v>409</v>
      </c>
      <c r="C231" s="2" t="s">
        <v>411</v>
      </c>
      <c r="D231" s="2"/>
      <c r="E231" s="2"/>
      <c r="F231" s="2"/>
      <c r="G231" s="2">
        <v>1000</v>
      </c>
      <c r="H231" s="2"/>
      <c r="I231" s="2"/>
      <c r="J231" s="2"/>
      <c r="K231" s="6">
        <f t="shared" si="3"/>
        <v>0</v>
      </c>
      <c r="L231" s="2"/>
      <c r="M231" s="2" t="s">
        <v>483</v>
      </c>
    </row>
    <row r="232" spans="1:13" x14ac:dyDescent="0.25">
      <c r="A232" s="2">
        <v>231</v>
      </c>
      <c r="B232" s="2" t="s">
        <v>412</v>
      </c>
      <c r="C232" s="2" t="s">
        <v>413</v>
      </c>
      <c r="D232" s="2"/>
      <c r="E232" s="2"/>
      <c r="F232" s="2"/>
      <c r="G232" s="2">
        <v>150</v>
      </c>
      <c r="H232" s="2"/>
      <c r="I232" s="2"/>
      <c r="J232" s="2"/>
      <c r="K232" s="6">
        <f t="shared" si="3"/>
        <v>0</v>
      </c>
      <c r="L232" s="2"/>
      <c r="M232" s="2" t="s">
        <v>483</v>
      </c>
    </row>
    <row r="233" spans="1:13" x14ac:dyDescent="0.25">
      <c r="A233" s="2">
        <v>232</v>
      </c>
      <c r="B233" s="2" t="s">
        <v>412</v>
      </c>
      <c r="C233" s="2" t="s">
        <v>414</v>
      </c>
      <c r="D233" s="2"/>
      <c r="E233" s="2"/>
      <c r="F233" s="2"/>
      <c r="G233" s="2">
        <v>150</v>
      </c>
      <c r="H233" s="2"/>
      <c r="I233" s="2"/>
      <c r="J233" s="2"/>
      <c r="K233" s="6">
        <f t="shared" si="3"/>
        <v>0</v>
      </c>
      <c r="L233" s="2"/>
      <c r="M233" s="2" t="s">
        <v>483</v>
      </c>
    </row>
    <row r="234" spans="1:13" x14ac:dyDescent="0.25">
      <c r="A234" s="2">
        <v>233</v>
      </c>
      <c r="B234" s="2" t="s">
        <v>415</v>
      </c>
      <c r="C234" s="2" t="s">
        <v>416</v>
      </c>
      <c r="D234" s="2"/>
      <c r="E234" s="2"/>
      <c r="F234" s="2"/>
      <c r="G234" s="2">
        <v>150</v>
      </c>
      <c r="H234" s="2"/>
      <c r="I234" s="2"/>
      <c r="J234" s="2"/>
      <c r="K234" s="6">
        <f t="shared" si="3"/>
        <v>0</v>
      </c>
      <c r="L234" s="2"/>
      <c r="M234" s="2" t="s">
        <v>483</v>
      </c>
    </row>
    <row r="235" spans="1:13" x14ac:dyDescent="0.25">
      <c r="A235" s="2">
        <v>234</v>
      </c>
      <c r="B235" s="2" t="s">
        <v>417</v>
      </c>
      <c r="C235" s="2" t="s">
        <v>418</v>
      </c>
      <c r="D235" s="2"/>
      <c r="E235" s="2"/>
      <c r="F235" s="2"/>
      <c r="G235" s="2">
        <v>300</v>
      </c>
      <c r="H235" s="2"/>
      <c r="I235" s="2"/>
      <c r="J235" s="2"/>
      <c r="K235" s="6">
        <f t="shared" si="3"/>
        <v>0</v>
      </c>
      <c r="L235" s="2"/>
      <c r="M235" s="2" t="s">
        <v>483</v>
      </c>
    </row>
    <row r="236" spans="1:13" x14ac:dyDescent="0.25">
      <c r="A236" s="2">
        <v>235</v>
      </c>
      <c r="B236" s="2" t="s">
        <v>417</v>
      </c>
      <c r="C236" s="2" t="s">
        <v>419</v>
      </c>
      <c r="D236" s="2"/>
      <c r="E236" s="2"/>
      <c r="F236" s="2"/>
      <c r="G236" s="2">
        <v>400</v>
      </c>
      <c r="H236" s="2"/>
      <c r="I236" s="2"/>
      <c r="J236" s="2"/>
      <c r="K236" s="6">
        <f t="shared" si="3"/>
        <v>0</v>
      </c>
      <c r="L236" s="2"/>
      <c r="M236" s="2" t="s">
        <v>483</v>
      </c>
    </row>
    <row r="237" spans="1:13" x14ac:dyDescent="0.25">
      <c r="A237" s="2">
        <v>236</v>
      </c>
      <c r="B237" s="2" t="s">
        <v>420</v>
      </c>
      <c r="C237" s="2" t="s">
        <v>421</v>
      </c>
      <c r="D237" s="2"/>
      <c r="E237" s="2"/>
      <c r="F237" s="2"/>
      <c r="G237" s="2">
        <v>950</v>
      </c>
      <c r="H237" s="2"/>
      <c r="I237" s="2"/>
      <c r="J237" s="2"/>
      <c r="K237" s="6">
        <f t="shared" si="3"/>
        <v>0</v>
      </c>
      <c r="L237" s="2"/>
      <c r="M237" s="2" t="s">
        <v>483</v>
      </c>
    </row>
    <row r="238" spans="1:13" x14ac:dyDescent="0.25">
      <c r="A238" s="2">
        <v>237</v>
      </c>
      <c r="B238" s="2" t="s">
        <v>420</v>
      </c>
      <c r="C238" s="2" t="s">
        <v>422</v>
      </c>
      <c r="D238" s="2"/>
      <c r="E238" s="2"/>
      <c r="F238" s="2"/>
      <c r="G238" s="2">
        <v>2800</v>
      </c>
      <c r="H238" s="2"/>
      <c r="I238" s="2"/>
      <c r="J238" s="2"/>
      <c r="K238" s="6">
        <f t="shared" si="3"/>
        <v>0</v>
      </c>
      <c r="L238" s="2"/>
      <c r="M238" s="2" t="s">
        <v>483</v>
      </c>
    </row>
    <row r="239" spans="1:13" x14ac:dyDescent="0.25">
      <c r="A239" s="2">
        <v>238</v>
      </c>
      <c r="B239" s="2" t="s">
        <v>423</v>
      </c>
      <c r="C239" s="2" t="s">
        <v>424</v>
      </c>
      <c r="D239" s="2"/>
      <c r="E239" s="2"/>
      <c r="F239" s="2"/>
      <c r="G239" s="2">
        <v>1300</v>
      </c>
      <c r="H239" s="2"/>
      <c r="I239" s="2"/>
      <c r="J239" s="2"/>
      <c r="K239" s="6">
        <f t="shared" si="3"/>
        <v>0</v>
      </c>
      <c r="L239" s="2"/>
      <c r="M239" s="2" t="s">
        <v>483</v>
      </c>
    </row>
    <row r="240" spans="1:13" x14ac:dyDescent="0.25">
      <c r="A240" s="2">
        <v>239</v>
      </c>
      <c r="B240" s="2" t="s">
        <v>425</v>
      </c>
      <c r="C240" s="2" t="s">
        <v>426</v>
      </c>
      <c r="D240" s="2"/>
      <c r="E240" s="2"/>
      <c r="F240" s="2"/>
      <c r="G240" s="2">
        <v>140</v>
      </c>
      <c r="H240" s="2"/>
      <c r="I240" s="2"/>
      <c r="J240" s="2"/>
      <c r="K240" s="6">
        <f t="shared" si="3"/>
        <v>0</v>
      </c>
      <c r="L240" s="2"/>
      <c r="M240" s="2" t="s">
        <v>483</v>
      </c>
    </row>
    <row r="241" spans="1:13" x14ac:dyDescent="0.25">
      <c r="A241" s="2">
        <v>240</v>
      </c>
      <c r="B241" s="2" t="s">
        <v>427</v>
      </c>
      <c r="C241" s="2" t="s">
        <v>428</v>
      </c>
      <c r="D241" s="2"/>
      <c r="E241" s="2"/>
      <c r="F241" s="2"/>
      <c r="G241" s="2">
        <v>180</v>
      </c>
      <c r="H241" s="2"/>
      <c r="I241" s="2"/>
      <c r="J241" s="2"/>
      <c r="K241" s="6">
        <f t="shared" si="3"/>
        <v>0</v>
      </c>
      <c r="L241" s="2"/>
      <c r="M241" s="2" t="s">
        <v>483</v>
      </c>
    </row>
    <row r="242" spans="1:13" x14ac:dyDescent="0.25">
      <c r="A242" s="2">
        <v>241</v>
      </c>
      <c r="B242" s="2" t="s">
        <v>429</v>
      </c>
      <c r="C242" s="2" t="s">
        <v>430</v>
      </c>
      <c r="D242" s="2"/>
      <c r="E242" s="2"/>
      <c r="F242" s="2"/>
      <c r="G242" s="2">
        <v>9500</v>
      </c>
      <c r="H242" s="2"/>
      <c r="I242" s="2"/>
      <c r="J242" s="2"/>
      <c r="K242" s="6">
        <f t="shared" si="3"/>
        <v>0</v>
      </c>
      <c r="L242" s="2"/>
      <c r="M242" s="2" t="s">
        <v>483</v>
      </c>
    </row>
    <row r="243" spans="1:13" x14ac:dyDescent="0.25">
      <c r="A243" s="2">
        <v>242</v>
      </c>
      <c r="B243" s="2" t="s">
        <v>431</v>
      </c>
      <c r="C243" s="2" t="s">
        <v>432</v>
      </c>
      <c r="D243" s="2"/>
      <c r="E243" s="2"/>
      <c r="F243" s="2"/>
      <c r="G243" s="2">
        <v>4800</v>
      </c>
      <c r="H243" s="2"/>
      <c r="I243" s="2"/>
      <c r="J243" s="2"/>
      <c r="K243" s="6">
        <f t="shared" si="3"/>
        <v>0</v>
      </c>
      <c r="L243" s="2"/>
      <c r="M243" s="2" t="s">
        <v>483</v>
      </c>
    </row>
    <row r="244" spans="1:13" x14ac:dyDescent="0.25">
      <c r="A244" s="2">
        <v>243</v>
      </c>
      <c r="B244" s="2" t="s">
        <v>433</v>
      </c>
      <c r="C244" s="2" t="s">
        <v>434</v>
      </c>
      <c r="D244" s="2"/>
      <c r="E244" s="2"/>
      <c r="F244" s="2"/>
      <c r="G244" s="2">
        <v>1500</v>
      </c>
      <c r="H244" s="2"/>
      <c r="I244" s="2"/>
      <c r="J244" s="2"/>
      <c r="K244" s="6">
        <f t="shared" si="3"/>
        <v>0</v>
      </c>
      <c r="L244" s="2"/>
      <c r="M244" s="2" t="s">
        <v>483</v>
      </c>
    </row>
    <row r="245" spans="1:13" x14ac:dyDescent="0.25">
      <c r="A245" s="2">
        <v>244</v>
      </c>
      <c r="B245" s="2" t="s">
        <v>435</v>
      </c>
      <c r="C245" s="2" t="s">
        <v>436</v>
      </c>
      <c r="D245" s="2"/>
      <c r="E245" s="2"/>
      <c r="F245" s="2"/>
      <c r="G245" s="2">
        <v>600</v>
      </c>
      <c r="H245" s="2"/>
      <c r="I245" s="2"/>
      <c r="J245" s="2"/>
      <c r="K245" s="6">
        <f t="shared" si="3"/>
        <v>0</v>
      </c>
      <c r="L245" s="2"/>
      <c r="M245" s="2" t="s">
        <v>483</v>
      </c>
    </row>
    <row r="246" spans="1:13" x14ac:dyDescent="0.25">
      <c r="A246" s="2">
        <v>245</v>
      </c>
      <c r="B246" s="2" t="s">
        <v>437</v>
      </c>
      <c r="C246" s="2" t="s">
        <v>438</v>
      </c>
      <c r="D246" s="2"/>
      <c r="E246" s="2"/>
      <c r="F246" s="2"/>
      <c r="G246" s="2">
        <v>2000</v>
      </c>
      <c r="H246" s="2"/>
      <c r="I246" s="2"/>
      <c r="J246" s="2"/>
      <c r="K246" s="6">
        <f t="shared" si="3"/>
        <v>0</v>
      </c>
      <c r="L246" s="2"/>
      <c r="M246" s="2" t="s">
        <v>483</v>
      </c>
    </row>
    <row r="247" spans="1:13" x14ac:dyDescent="0.25">
      <c r="A247" s="2">
        <v>246</v>
      </c>
      <c r="B247" s="2" t="s">
        <v>439</v>
      </c>
      <c r="C247" s="2" t="s">
        <v>440</v>
      </c>
      <c r="D247" s="2"/>
      <c r="E247" s="2"/>
      <c r="F247" s="2"/>
      <c r="G247" s="2">
        <v>1400</v>
      </c>
      <c r="H247" s="2"/>
      <c r="I247" s="2"/>
      <c r="J247" s="2"/>
      <c r="K247" s="6">
        <f t="shared" si="3"/>
        <v>0</v>
      </c>
      <c r="L247" s="2"/>
      <c r="M247" s="2" t="s">
        <v>483</v>
      </c>
    </row>
    <row r="248" spans="1:13" x14ac:dyDescent="0.25">
      <c r="A248" s="2">
        <v>247</v>
      </c>
      <c r="B248" s="2" t="s">
        <v>441</v>
      </c>
      <c r="C248" s="2" t="s">
        <v>442</v>
      </c>
      <c r="D248" s="2"/>
      <c r="E248" s="2"/>
      <c r="F248" s="2"/>
      <c r="G248" s="2">
        <v>500</v>
      </c>
      <c r="H248" s="2"/>
      <c r="I248" s="2"/>
      <c r="J248" s="2"/>
      <c r="K248" s="6">
        <f t="shared" si="3"/>
        <v>0</v>
      </c>
      <c r="L248" s="2"/>
      <c r="M248" s="2" t="s">
        <v>483</v>
      </c>
    </row>
    <row r="249" spans="1:13" x14ac:dyDescent="0.25">
      <c r="A249" s="2">
        <v>248</v>
      </c>
      <c r="B249" s="2" t="s">
        <v>441</v>
      </c>
      <c r="C249" s="2" t="s">
        <v>443</v>
      </c>
      <c r="D249" s="2"/>
      <c r="E249" s="2"/>
      <c r="F249" s="2"/>
      <c r="G249" s="2">
        <v>1100</v>
      </c>
      <c r="H249" s="2"/>
      <c r="I249" s="2"/>
      <c r="J249" s="2"/>
      <c r="K249" s="6">
        <f t="shared" si="3"/>
        <v>0</v>
      </c>
      <c r="L249" s="2"/>
      <c r="M249" s="2" t="s">
        <v>483</v>
      </c>
    </row>
    <row r="250" spans="1:13" x14ac:dyDescent="0.25">
      <c r="A250" s="2">
        <v>249</v>
      </c>
      <c r="B250" s="2" t="s">
        <v>30</v>
      </c>
      <c r="C250" s="2" t="s">
        <v>444</v>
      </c>
      <c r="D250" s="2"/>
      <c r="E250" s="2"/>
      <c r="F250" s="2"/>
      <c r="G250" s="2">
        <v>2800</v>
      </c>
      <c r="H250" s="2"/>
      <c r="I250" s="2"/>
      <c r="J250" s="2"/>
      <c r="K250" s="6">
        <f t="shared" si="3"/>
        <v>0</v>
      </c>
      <c r="L250" s="2"/>
      <c r="M250" s="2" t="s">
        <v>483</v>
      </c>
    </row>
    <row r="251" spans="1:13" x14ac:dyDescent="0.25">
      <c r="A251" s="2">
        <v>250</v>
      </c>
      <c r="B251" s="2" t="s">
        <v>30</v>
      </c>
      <c r="C251" s="2" t="s">
        <v>445</v>
      </c>
      <c r="D251" s="2"/>
      <c r="E251" s="2"/>
      <c r="F251" s="2"/>
      <c r="G251" s="2">
        <v>2400</v>
      </c>
      <c r="H251" s="2"/>
      <c r="I251" s="2"/>
      <c r="J251" s="2"/>
      <c r="K251" s="6">
        <f t="shared" si="3"/>
        <v>0</v>
      </c>
      <c r="L251" s="2"/>
      <c r="M251" s="2" t="s">
        <v>483</v>
      </c>
    </row>
    <row r="252" spans="1:13" x14ac:dyDescent="0.25">
      <c r="A252" s="2">
        <v>251</v>
      </c>
      <c r="B252" s="2" t="s">
        <v>30</v>
      </c>
      <c r="C252" s="2" t="s">
        <v>446</v>
      </c>
      <c r="D252" s="2"/>
      <c r="E252" s="2"/>
      <c r="F252" s="2"/>
      <c r="G252" s="2">
        <v>300</v>
      </c>
      <c r="H252" s="2"/>
      <c r="I252" s="2"/>
      <c r="J252" s="2"/>
      <c r="K252" s="6">
        <f t="shared" si="3"/>
        <v>0</v>
      </c>
      <c r="L252" s="2"/>
      <c r="M252" s="2" t="s">
        <v>483</v>
      </c>
    </row>
    <row r="253" spans="1:13" x14ac:dyDescent="0.25">
      <c r="A253" s="2">
        <v>252</v>
      </c>
      <c r="B253" s="2" t="s">
        <v>447</v>
      </c>
      <c r="C253" s="2" t="s">
        <v>448</v>
      </c>
      <c r="D253" s="2"/>
      <c r="E253" s="2"/>
      <c r="F253" s="2"/>
      <c r="G253" s="2">
        <v>15500</v>
      </c>
      <c r="H253" s="2"/>
      <c r="I253" s="2"/>
      <c r="J253" s="2"/>
      <c r="K253" s="6">
        <f t="shared" si="3"/>
        <v>0</v>
      </c>
      <c r="L253" s="2"/>
      <c r="M253" s="2" t="s">
        <v>483</v>
      </c>
    </row>
    <row r="254" spans="1:13" x14ac:dyDescent="0.25">
      <c r="A254" s="2">
        <v>253</v>
      </c>
      <c r="B254" s="2" t="s">
        <v>449</v>
      </c>
      <c r="C254" s="2" t="s">
        <v>450</v>
      </c>
      <c r="D254" s="2"/>
      <c r="E254" s="2"/>
      <c r="F254" s="2"/>
      <c r="G254" s="2">
        <v>1400</v>
      </c>
      <c r="H254" s="2"/>
      <c r="I254" s="2"/>
      <c r="J254" s="2"/>
      <c r="K254" s="6">
        <f t="shared" si="3"/>
        <v>0</v>
      </c>
      <c r="L254" s="2"/>
      <c r="M254" s="2" t="s">
        <v>483</v>
      </c>
    </row>
    <row r="255" spans="1:13" x14ac:dyDescent="0.25">
      <c r="A255" s="2">
        <v>254</v>
      </c>
      <c r="B255" s="2" t="s">
        <v>449</v>
      </c>
      <c r="C255" s="2" t="s">
        <v>451</v>
      </c>
      <c r="D255" s="2"/>
      <c r="E255" s="2"/>
      <c r="F255" s="2"/>
      <c r="G255" s="2">
        <v>650</v>
      </c>
      <c r="H255" s="2"/>
      <c r="I255" s="2"/>
      <c r="J255" s="2"/>
      <c r="K255" s="6">
        <f t="shared" si="3"/>
        <v>0</v>
      </c>
      <c r="L255" s="2"/>
      <c r="M255" s="2" t="s">
        <v>483</v>
      </c>
    </row>
    <row r="256" spans="1:13" x14ac:dyDescent="0.25">
      <c r="A256" s="2">
        <v>255</v>
      </c>
      <c r="B256" s="2" t="s">
        <v>452</v>
      </c>
      <c r="C256" s="2" t="s">
        <v>453</v>
      </c>
      <c r="D256" s="2"/>
      <c r="E256" s="2"/>
      <c r="F256" s="2"/>
      <c r="G256" s="2">
        <v>6500</v>
      </c>
      <c r="H256" s="2"/>
      <c r="I256" s="2"/>
      <c r="J256" s="2"/>
      <c r="K256" s="6">
        <f t="shared" si="3"/>
        <v>0</v>
      </c>
      <c r="L256" s="2"/>
      <c r="M256" s="2" t="s">
        <v>483</v>
      </c>
    </row>
    <row r="257" spans="1:13" x14ac:dyDescent="0.25">
      <c r="A257" s="2">
        <v>256</v>
      </c>
      <c r="B257" s="2" t="s">
        <v>454</v>
      </c>
      <c r="C257" s="2" t="s">
        <v>455</v>
      </c>
      <c r="D257" s="2"/>
      <c r="E257" s="2"/>
      <c r="F257" s="2"/>
      <c r="G257" s="2">
        <v>320</v>
      </c>
      <c r="H257" s="2"/>
      <c r="I257" s="2"/>
      <c r="J257" s="2"/>
      <c r="K257" s="7">
        <f t="shared" si="3"/>
        <v>0</v>
      </c>
      <c r="L257" s="2"/>
      <c r="M257" s="2" t="s">
        <v>483</v>
      </c>
    </row>
    <row r="258" spans="1:13" x14ac:dyDescent="0.25">
      <c r="A258" s="2">
        <v>257</v>
      </c>
      <c r="B258" s="2" t="s">
        <v>456</v>
      </c>
      <c r="C258" s="2" t="s">
        <v>457</v>
      </c>
      <c r="D258" s="2"/>
      <c r="E258" s="2"/>
      <c r="F258" s="2"/>
      <c r="G258" s="2">
        <v>14000</v>
      </c>
      <c r="H258" s="2"/>
      <c r="I258" s="2"/>
      <c r="J258" s="2"/>
      <c r="K258" s="3">
        <v>27300</v>
      </c>
      <c r="L258" s="2"/>
      <c r="M258" s="2" t="s">
        <v>483</v>
      </c>
    </row>
    <row r="259" spans="1:13" x14ac:dyDescent="0.25">
      <c r="A259" s="2">
        <v>258</v>
      </c>
      <c r="B259" s="2" t="s">
        <v>458</v>
      </c>
      <c r="C259" s="2" t="s">
        <v>459</v>
      </c>
      <c r="D259" s="2"/>
      <c r="E259" s="2"/>
      <c r="F259" s="2"/>
      <c r="G259" s="2">
        <v>3500</v>
      </c>
      <c r="H259" s="2"/>
      <c r="I259" s="2"/>
      <c r="J259" s="2"/>
      <c r="K259" s="3">
        <v>27160</v>
      </c>
      <c r="L259" s="2"/>
      <c r="M259" s="2" t="s">
        <v>483</v>
      </c>
    </row>
    <row r="260" spans="1:13" x14ac:dyDescent="0.25">
      <c r="A260" s="2">
        <v>259</v>
      </c>
      <c r="B260" s="2" t="s">
        <v>2</v>
      </c>
      <c r="C260" s="2" t="s">
        <v>460</v>
      </c>
      <c r="D260" s="2"/>
      <c r="E260" s="2"/>
      <c r="F260" s="2"/>
      <c r="G260" s="2">
        <v>500</v>
      </c>
      <c r="H260" s="2"/>
      <c r="I260" s="2"/>
      <c r="J260" s="2"/>
      <c r="K260" s="3">
        <v>375000</v>
      </c>
      <c r="L260" s="2"/>
      <c r="M260" s="2" t="s">
        <v>483</v>
      </c>
    </row>
    <row r="261" spans="1:13" x14ac:dyDescent="0.25">
      <c r="A261" s="2">
        <v>260</v>
      </c>
      <c r="B261" s="2" t="s">
        <v>461</v>
      </c>
      <c r="C261" s="2" t="s">
        <v>462</v>
      </c>
      <c r="D261" s="2"/>
      <c r="E261" s="2"/>
      <c r="F261" s="2"/>
      <c r="G261" s="2">
        <v>600</v>
      </c>
      <c r="H261" s="2"/>
      <c r="I261" s="2"/>
      <c r="J261" s="2"/>
      <c r="K261" s="3">
        <v>2928</v>
      </c>
      <c r="L261" s="2"/>
      <c r="M261" s="2" t="s">
        <v>483</v>
      </c>
    </row>
    <row r="262" spans="1:13" x14ac:dyDescent="0.25">
      <c r="A262" s="2">
        <v>261</v>
      </c>
      <c r="B262" s="2" t="s">
        <v>463</v>
      </c>
      <c r="C262" s="2" t="s">
        <v>464</v>
      </c>
      <c r="D262" s="2"/>
      <c r="E262" s="2"/>
      <c r="F262" s="2"/>
      <c r="G262" s="2">
        <v>160</v>
      </c>
      <c r="H262" s="2"/>
      <c r="I262" s="2"/>
      <c r="J262" s="2"/>
      <c r="K262" s="3">
        <v>2008</v>
      </c>
      <c r="L262" s="2"/>
      <c r="M262" s="2" t="s">
        <v>483</v>
      </c>
    </row>
    <row r="263" spans="1:13" x14ac:dyDescent="0.25">
      <c r="A263" s="2">
        <v>262</v>
      </c>
      <c r="B263" s="2" t="s">
        <v>465</v>
      </c>
      <c r="C263" s="2" t="s">
        <v>466</v>
      </c>
      <c r="D263" s="2"/>
      <c r="E263" s="2"/>
      <c r="F263" s="2"/>
      <c r="G263" s="2">
        <v>750</v>
      </c>
      <c r="H263" s="2"/>
      <c r="I263" s="2"/>
      <c r="J263" s="2"/>
      <c r="K263" s="3">
        <v>23797.5</v>
      </c>
      <c r="L263" s="2"/>
      <c r="M263" s="2" t="s">
        <v>483</v>
      </c>
    </row>
    <row r="264" spans="1:13" x14ac:dyDescent="0.25">
      <c r="A264" s="2">
        <v>263</v>
      </c>
      <c r="B264" s="2" t="s">
        <v>465</v>
      </c>
      <c r="C264" s="2" t="s">
        <v>467</v>
      </c>
      <c r="D264" s="2"/>
      <c r="E264" s="2"/>
      <c r="F264" s="2"/>
      <c r="G264" s="2">
        <v>350</v>
      </c>
      <c r="H264" s="2"/>
      <c r="I264" s="2"/>
      <c r="J264" s="2"/>
      <c r="K264" s="3">
        <v>21437.5</v>
      </c>
      <c r="L264" s="2"/>
      <c r="M264" s="2" t="s">
        <v>483</v>
      </c>
    </row>
    <row r="265" spans="1:13" x14ac:dyDescent="0.25">
      <c r="A265" s="2">
        <v>264</v>
      </c>
      <c r="B265" s="2" t="s">
        <v>468</v>
      </c>
      <c r="C265" s="2" t="s">
        <v>469</v>
      </c>
      <c r="D265" s="2"/>
      <c r="E265" s="2"/>
      <c r="F265" s="2"/>
      <c r="G265" s="2">
        <v>15</v>
      </c>
      <c r="H265" s="2"/>
      <c r="I265" s="2"/>
      <c r="J265" s="2"/>
      <c r="K265" s="3">
        <v>11418.9</v>
      </c>
      <c r="L265" s="2"/>
      <c r="M265" s="2" t="s">
        <v>483</v>
      </c>
    </row>
    <row r="266" spans="1:13" x14ac:dyDescent="0.25">
      <c r="A266" s="2">
        <v>265</v>
      </c>
      <c r="B266" s="2" t="s">
        <v>470</v>
      </c>
      <c r="C266" s="2" t="s">
        <v>471</v>
      </c>
      <c r="D266" s="2"/>
      <c r="E266" s="2"/>
      <c r="F266" s="2"/>
      <c r="G266" s="2">
        <v>200</v>
      </c>
      <c r="H266" s="2"/>
      <c r="I266" s="2"/>
      <c r="J266" s="2"/>
      <c r="K266" s="3">
        <v>6380</v>
      </c>
      <c r="L266" s="2"/>
      <c r="M266" s="2" t="s">
        <v>483</v>
      </c>
    </row>
    <row r="267" spans="1:13" x14ac:dyDescent="0.25">
      <c r="A267" s="2">
        <v>266</v>
      </c>
      <c r="B267" s="2" t="s">
        <v>472</v>
      </c>
      <c r="C267" s="2" t="s">
        <v>473</v>
      </c>
      <c r="D267" s="2"/>
      <c r="E267" s="2"/>
      <c r="F267" s="2"/>
      <c r="G267" s="2">
        <v>4600</v>
      </c>
      <c r="H267" s="2"/>
      <c r="I267" s="2"/>
      <c r="J267" s="2"/>
      <c r="K267" s="3">
        <v>23414</v>
      </c>
      <c r="L267" s="2"/>
      <c r="M267" s="2" t="s">
        <v>483</v>
      </c>
    </row>
    <row r="268" spans="1:13" x14ac:dyDescent="0.25">
      <c r="A268" s="2">
        <v>267</v>
      </c>
      <c r="B268" s="2" t="s">
        <v>3</v>
      </c>
      <c r="C268" s="2" t="s">
        <v>474</v>
      </c>
      <c r="D268" s="2"/>
      <c r="E268" s="2"/>
      <c r="F268" s="2"/>
      <c r="G268" s="2">
        <v>130</v>
      </c>
      <c r="H268" s="2"/>
      <c r="I268" s="2"/>
      <c r="J268" s="2"/>
      <c r="K268" s="3">
        <v>9774.6999999999989</v>
      </c>
      <c r="L268" s="2"/>
      <c r="M268" s="2" t="s">
        <v>483</v>
      </c>
    </row>
    <row r="269" spans="1:13" x14ac:dyDescent="0.25">
      <c r="A269" s="2">
        <v>268</v>
      </c>
      <c r="B269" s="2" t="s">
        <v>3</v>
      </c>
      <c r="C269" s="2" t="s">
        <v>475</v>
      </c>
      <c r="D269" s="2"/>
      <c r="E269" s="2"/>
      <c r="F269" s="2"/>
      <c r="G269" s="2">
        <v>1800</v>
      </c>
      <c r="H269" s="2"/>
      <c r="I269" s="2"/>
      <c r="J269" s="2"/>
      <c r="K269" s="3">
        <v>257166</v>
      </c>
      <c r="L269" s="2"/>
      <c r="M269" s="2" t="s">
        <v>483</v>
      </c>
    </row>
    <row r="270" spans="1:13" x14ac:dyDescent="0.25">
      <c r="A270" s="2">
        <v>269</v>
      </c>
      <c r="B270" s="2" t="s">
        <v>3</v>
      </c>
      <c r="C270" s="2" t="s">
        <v>476</v>
      </c>
      <c r="D270" s="2"/>
      <c r="E270" s="2"/>
      <c r="F270" s="2"/>
      <c r="G270" s="2">
        <v>240</v>
      </c>
      <c r="H270" s="2"/>
      <c r="I270" s="2"/>
      <c r="J270" s="2"/>
      <c r="K270" s="3">
        <v>196269.59999999998</v>
      </c>
      <c r="L270" s="2"/>
      <c r="M270" s="2" t="s">
        <v>483</v>
      </c>
    </row>
    <row r="271" spans="1:13" x14ac:dyDescent="0.25">
      <c r="A271" s="2">
        <v>270</v>
      </c>
      <c r="B271" s="2" t="s">
        <v>477</v>
      </c>
      <c r="C271" s="2" t="s">
        <v>478</v>
      </c>
      <c r="D271" s="2"/>
      <c r="E271" s="2"/>
      <c r="F271" s="2"/>
      <c r="G271" s="2">
        <v>350</v>
      </c>
      <c r="H271" s="2"/>
      <c r="I271" s="2"/>
      <c r="J271" s="2"/>
      <c r="K271" s="3">
        <v>101017</v>
      </c>
      <c r="L271" s="2"/>
      <c r="M271" s="2" t="s">
        <v>483</v>
      </c>
    </row>
    <row r="272" spans="1:13" x14ac:dyDescent="0.25">
      <c r="A272" s="2">
        <v>271</v>
      </c>
      <c r="B272" s="2" t="s">
        <v>479</v>
      </c>
      <c r="C272" s="2" t="s">
        <v>480</v>
      </c>
      <c r="D272" s="2"/>
      <c r="E272" s="2"/>
      <c r="F272" s="2"/>
      <c r="G272" s="2">
        <v>130</v>
      </c>
      <c r="H272" s="2"/>
      <c r="I272" s="2"/>
      <c r="J272" s="2"/>
      <c r="K272" s="3">
        <v>29740.100000000002</v>
      </c>
      <c r="L272" s="2"/>
      <c r="M272" s="2" t="s">
        <v>483</v>
      </c>
    </row>
    <row r="273" spans="1:13" x14ac:dyDescent="0.25">
      <c r="A273" s="2">
        <v>272</v>
      </c>
      <c r="B273" s="2" t="s">
        <v>481</v>
      </c>
      <c r="C273" s="2" t="s">
        <v>482</v>
      </c>
      <c r="D273" s="2"/>
      <c r="E273" s="2"/>
      <c r="F273" s="2"/>
      <c r="G273" s="2">
        <v>40</v>
      </c>
      <c r="H273" s="2"/>
      <c r="I273" s="2"/>
      <c r="J273" s="2"/>
      <c r="K273" s="3">
        <v>6297.6</v>
      </c>
      <c r="L273" s="2"/>
      <c r="M273" s="2" t="s">
        <v>483</v>
      </c>
    </row>
    <row r="274" spans="1:13" x14ac:dyDescent="0.25">
      <c r="K274" s="8">
        <f>SUM(K2:K273)</f>
        <v>1121108.9000000001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3:I39"/>
  <sheetViews>
    <sheetView topLeftCell="A28" workbookViewId="0">
      <selection activeCell="H28" sqref="H28"/>
    </sheetView>
  </sheetViews>
  <sheetFormatPr defaultRowHeight="15" x14ac:dyDescent="0.25"/>
  <cols>
    <col min="1" max="1" width="7.85546875" bestFit="1" customWidth="1"/>
    <col min="2" max="2" width="23.5703125" bestFit="1" customWidth="1"/>
    <col min="3" max="3" width="38" bestFit="1" customWidth="1"/>
    <col min="4" max="4" width="19.28515625" bestFit="1" customWidth="1"/>
    <col min="5" max="5" width="10.140625" customWidth="1"/>
    <col min="6" max="6" width="6.85546875" bestFit="1" customWidth="1"/>
    <col min="7" max="7" width="11.85546875" customWidth="1"/>
    <col min="8" max="8" width="12.42578125" customWidth="1"/>
    <col min="9" max="9" width="6.7109375" customWidth="1"/>
  </cols>
  <sheetData>
    <row r="3" spans="1:9" ht="25.5" x14ac:dyDescent="0.25">
      <c r="A3" s="94" t="s">
        <v>539</v>
      </c>
      <c r="B3" s="94" t="s">
        <v>540</v>
      </c>
      <c r="C3" s="94" t="s">
        <v>541</v>
      </c>
      <c r="D3" s="94" t="s">
        <v>542</v>
      </c>
      <c r="E3" s="72" t="s">
        <v>543</v>
      </c>
      <c r="F3" s="94" t="s">
        <v>545</v>
      </c>
      <c r="G3" s="72" t="s">
        <v>546</v>
      </c>
      <c r="H3" s="94" t="s">
        <v>548</v>
      </c>
      <c r="I3" s="94" t="s">
        <v>549</v>
      </c>
    </row>
    <row r="4" spans="1:9" hidden="1" x14ac:dyDescent="0.25">
      <c r="A4" s="94"/>
      <c r="B4" s="94"/>
      <c r="C4" s="94"/>
      <c r="D4" s="94"/>
      <c r="E4" s="72" t="s">
        <v>544</v>
      </c>
      <c r="F4" s="94"/>
      <c r="G4" s="72" t="s">
        <v>547</v>
      </c>
      <c r="H4" s="94"/>
      <c r="I4" s="94"/>
    </row>
    <row r="5" spans="1:9" x14ac:dyDescent="0.25">
      <c r="A5" s="73">
        <v>4</v>
      </c>
      <c r="B5" s="74" t="s">
        <v>38</v>
      </c>
      <c r="C5" s="62" t="s">
        <v>491</v>
      </c>
      <c r="D5" s="63" t="s">
        <v>492</v>
      </c>
      <c r="E5" s="75" t="s">
        <v>550</v>
      </c>
      <c r="F5" s="76">
        <v>5000</v>
      </c>
      <c r="G5" s="77">
        <v>5</v>
      </c>
      <c r="H5" s="78">
        <f>SUM(F5*G5)</f>
        <v>25000</v>
      </c>
      <c r="I5" s="78">
        <v>0</v>
      </c>
    </row>
    <row r="6" spans="1:9" ht="26.25" x14ac:dyDescent="0.25">
      <c r="A6" s="73">
        <v>13</v>
      </c>
      <c r="B6" s="74" t="s">
        <v>51</v>
      </c>
      <c r="C6" s="64" t="s">
        <v>493</v>
      </c>
      <c r="D6" s="65" t="s">
        <v>494</v>
      </c>
      <c r="E6" s="75" t="s">
        <v>550</v>
      </c>
      <c r="F6" s="76">
        <v>2500</v>
      </c>
      <c r="G6" s="79">
        <v>3.1</v>
      </c>
      <c r="H6" s="78">
        <f t="shared" ref="H6:H37" si="0">SUM(F6*G6)</f>
        <v>7750</v>
      </c>
      <c r="I6" s="78">
        <v>0</v>
      </c>
    </row>
    <row r="7" spans="1:9" ht="39" x14ac:dyDescent="0.25">
      <c r="A7" s="73">
        <v>14</v>
      </c>
      <c r="B7" s="74" t="s">
        <v>53</v>
      </c>
      <c r="C7" s="62" t="s">
        <v>495</v>
      </c>
      <c r="D7" s="63" t="s">
        <v>494</v>
      </c>
      <c r="E7" s="75" t="s">
        <v>550</v>
      </c>
      <c r="F7" s="76">
        <v>400</v>
      </c>
      <c r="G7" s="79">
        <v>5.5</v>
      </c>
      <c r="H7" s="78">
        <f t="shared" si="0"/>
        <v>2200</v>
      </c>
      <c r="I7" s="78">
        <v>0</v>
      </c>
    </row>
    <row r="8" spans="1:9" ht="39" x14ac:dyDescent="0.25">
      <c r="A8" s="73">
        <v>15</v>
      </c>
      <c r="B8" s="74" t="s">
        <v>54</v>
      </c>
      <c r="C8" s="62" t="s">
        <v>496</v>
      </c>
      <c r="D8" s="63" t="s">
        <v>494</v>
      </c>
      <c r="E8" s="75" t="s">
        <v>550</v>
      </c>
      <c r="F8" s="76">
        <v>700</v>
      </c>
      <c r="G8" s="79">
        <v>5.95</v>
      </c>
      <c r="H8" s="78">
        <f t="shared" si="0"/>
        <v>4165</v>
      </c>
      <c r="I8" s="78">
        <v>0</v>
      </c>
    </row>
    <row r="9" spans="1:9" ht="26.25" x14ac:dyDescent="0.25">
      <c r="A9" s="73">
        <v>17</v>
      </c>
      <c r="B9" s="74" t="s">
        <v>57</v>
      </c>
      <c r="C9" s="62" t="s">
        <v>497</v>
      </c>
      <c r="D9" s="65" t="s">
        <v>498</v>
      </c>
      <c r="E9" s="75" t="s">
        <v>550</v>
      </c>
      <c r="F9" s="76">
        <v>4000</v>
      </c>
      <c r="G9" s="77">
        <v>25</v>
      </c>
      <c r="H9" s="78">
        <f t="shared" si="0"/>
        <v>100000</v>
      </c>
      <c r="I9" s="78">
        <v>0</v>
      </c>
    </row>
    <row r="10" spans="1:9" ht="39" x14ac:dyDescent="0.25">
      <c r="A10" s="73">
        <v>29</v>
      </c>
      <c r="B10" s="74" t="s">
        <v>74</v>
      </c>
      <c r="C10" s="64" t="s">
        <v>499</v>
      </c>
      <c r="D10" s="65" t="s">
        <v>492</v>
      </c>
      <c r="E10" s="75" t="s">
        <v>550</v>
      </c>
      <c r="F10" s="76">
        <v>800</v>
      </c>
      <c r="G10" s="79">
        <v>7.5</v>
      </c>
      <c r="H10" s="78">
        <f t="shared" si="0"/>
        <v>6000</v>
      </c>
      <c r="I10" s="78">
        <v>0</v>
      </c>
    </row>
    <row r="11" spans="1:9" ht="102" x14ac:dyDescent="0.25">
      <c r="A11" s="73">
        <v>34</v>
      </c>
      <c r="B11" s="74" t="s">
        <v>82</v>
      </c>
      <c r="C11" s="66" t="s">
        <v>500</v>
      </c>
      <c r="D11" s="69" t="s">
        <v>501</v>
      </c>
      <c r="E11" s="75" t="s">
        <v>550</v>
      </c>
      <c r="F11" s="76">
        <v>600</v>
      </c>
      <c r="G11" s="79">
        <v>48.38</v>
      </c>
      <c r="H11" s="78">
        <f t="shared" si="0"/>
        <v>29028</v>
      </c>
      <c r="I11" s="78">
        <v>0</v>
      </c>
    </row>
    <row r="12" spans="1:9" ht="51.75" x14ac:dyDescent="0.25">
      <c r="A12" s="73">
        <v>35</v>
      </c>
      <c r="B12" s="74" t="s">
        <v>83</v>
      </c>
      <c r="C12" s="67" t="s">
        <v>502</v>
      </c>
      <c r="D12" s="69" t="s">
        <v>503</v>
      </c>
      <c r="E12" s="75" t="s">
        <v>550</v>
      </c>
      <c r="F12" s="76">
        <v>3000</v>
      </c>
      <c r="G12" s="79">
        <v>96.75</v>
      </c>
      <c r="H12" s="78">
        <f t="shared" si="0"/>
        <v>290250</v>
      </c>
      <c r="I12" s="78">
        <v>0</v>
      </c>
    </row>
    <row r="13" spans="1:9" ht="76.5" x14ac:dyDescent="0.25">
      <c r="A13" s="73">
        <v>36</v>
      </c>
      <c r="B13" s="74" t="s">
        <v>85</v>
      </c>
      <c r="C13" s="68" t="s">
        <v>504</v>
      </c>
      <c r="D13" s="69" t="s">
        <v>505</v>
      </c>
      <c r="E13" s="75" t="s">
        <v>550</v>
      </c>
      <c r="F13" s="76">
        <v>500</v>
      </c>
      <c r="G13" s="79">
        <v>147.5</v>
      </c>
      <c r="H13" s="78">
        <f t="shared" si="0"/>
        <v>73750</v>
      </c>
      <c r="I13" s="78">
        <v>0</v>
      </c>
    </row>
    <row r="14" spans="1:9" ht="153" x14ac:dyDescent="0.25">
      <c r="A14" s="73">
        <v>54</v>
      </c>
      <c r="B14" s="74" t="s">
        <v>109</v>
      </c>
      <c r="C14" s="65" t="s">
        <v>506</v>
      </c>
      <c r="D14" s="70" t="s">
        <v>507</v>
      </c>
      <c r="E14" s="75" t="s">
        <v>550</v>
      </c>
      <c r="F14" s="76">
        <v>20000</v>
      </c>
      <c r="G14" s="77">
        <v>24</v>
      </c>
      <c r="H14" s="78">
        <f t="shared" si="0"/>
        <v>480000</v>
      </c>
      <c r="I14" s="78">
        <v>0</v>
      </c>
    </row>
    <row r="15" spans="1:9" ht="26.25" x14ac:dyDescent="0.25">
      <c r="A15" s="73">
        <v>74</v>
      </c>
      <c r="B15" s="74" t="s">
        <v>145</v>
      </c>
      <c r="C15" s="62" t="s">
        <v>508</v>
      </c>
      <c r="D15" s="65" t="s">
        <v>509</v>
      </c>
      <c r="E15" s="75" t="s">
        <v>550</v>
      </c>
      <c r="F15" s="76">
        <v>500</v>
      </c>
      <c r="G15" s="77">
        <v>98</v>
      </c>
      <c r="H15" s="78">
        <f t="shared" si="0"/>
        <v>49000</v>
      </c>
      <c r="I15" s="78">
        <v>0</v>
      </c>
    </row>
    <row r="16" spans="1:9" ht="26.25" x14ac:dyDescent="0.25">
      <c r="A16" s="73">
        <v>75</v>
      </c>
      <c r="B16" s="74" t="s">
        <v>147</v>
      </c>
      <c r="C16" s="62" t="s">
        <v>510</v>
      </c>
      <c r="D16" s="65" t="s">
        <v>494</v>
      </c>
      <c r="E16" s="75" t="s">
        <v>550</v>
      </c>
      <c r="F16" s="76">
        <v>4000</v>
      </c>
      <c r="G16" s="79">
        <v>3.05</v>
      </c>
      <c r="H16" s="78">
        <f t="shared" si="0"/>
        <v>12200</v>
      </c>
      <c r="I16" s="78">
        <v>0</v>
      </c>
    </row>
    <row r="17" spans="1:9" ht="39" x14ac:dyDescent="0.25">
      <c r="A17" s="73">
        <v>78</v>
      </c>
      <c r="B17" s="74" t="s">
        <v>153</v>
      </c>
      <c r="C17" s="62" t="s">
        <v>511</v>
      </c>
      <c r="D17" s="65" t="s">
        <v>498</v>
      </c>
      <c r="E17" s="75" t="s">
        <v>550</v>
      </c>
      <c r="F17" s="76">
        <v>300</v>
      </c>
      <c r="G17" s="79">
        <v>60.7</v>
      </c>
      <c r="H17" s="78">
        <f t="shared" si="0"/>
        <v>18210</v>
      </c>
      <c r="I17" s="78">
        <v>0</v>
      </c>
    </row>
    <row r="18" spans="1:9" ht="39" x14ac:dyDescent="0.25">
      <c r="A18" s="73">
        <v>108</v>
      </c>
      <c r="B18" s="74" t="s">
        <v>206</v>
      </c>
      <c r="C18" s="62" t="s">
        <v>512</v>
      </c>
      <c r="D18" s="65" t="s">
        <v>492</v>
      </c>
      <c r="E18" s="75" t="s">
        <v>550</v>
      </c>
      <c r="F18" s="76">
        <v>2500</v>
      </c>
      <c r="G18" s="79">
        <v>30</v>
      </c>
      <c r="H18" s="78">
        <f t="shared" si="0"/>
        <v>75000</v>
      </c>
      <c r="I18" s="78">
        <v>0</v>
      </c>
    </row>
    <row r="19" spans="1:9" ht="26.25" x14ac:dyDescent="0.25">
      <c r="A19" s="73">
        <v>122</v>
      </c>
      <c r="B19" s="74" t="s">
        <v>227</v>
      </c>
      <c r="C19" s="62" t="s">
        <v>513</v>
      </c>
      <c r="D19" s="65" t="s">
        <v>514</v>
      </c>
      <c r="E19" s="75" t="s">
        <v>550</v>
      </c>
      <c r="F19" s="76">
        <v>220</v>
      </c>
      <c r="G19" s="79">
        <v>50</v>
      </c>
      <c r="H19" s="78">
        <f t="shared" si="0"/>
        <v>11000</v>
      </c>
      <c r="I19" s="78">
        <v>0</v>
      </c>
    </row>
    <row r="20" spans="1:9" ht="39" x14ac:dyDescent="0.25">
      <c r="A20" s="73">
        <v>126</v>
      </c>
      <c r="B20" s="74" t="s">
        <v>235</v>
      </c>
      <c r="C20" s="62" t="s">
        <v>515</v>
      </c>
      <c r="D20" s="65" t="s">
        <v>516</v>
      </c>
      <c r="E20" s="75" t="s">
        <v>550</v>
      </c>
      <c r="F20" s="76">
        <v>500</v>
      </c>
      <c r="G20" s="79">
        <v>83</v>
      </c>
      <c r="H20" s="78">
        <f t="shared" si="0"/>
        <v>41500</v>
      </c>
      <c r="I20" s="78">
        <v>0</v>
      </c>
    </row>
    <row r="21" spans="1:9" ht="39" x14ac:dyDescent="0.25">
      <c r="A21" s="73">
        <v>131</v>
      </c>
      <c r="B21" s="74" t="s">
        <v>244</v>
      </c>
      <c r="C21" s="65" t="s">
        <v>517</v>
      </c>
      <c r="D21" s="65" t="s">
        <v>518</v>
      </c>
      <c r="E21" s="75" t="s">
        <v>550</v>
      </c>
      <c r="F21" s="76">
        <v>37000</v>
      </c>
      <c r="G21" s="79">
        <v>9.5500000000000007</v>
      </c>
      <c r="H21" s="78">
        <f t="shared" si="0"/>
        <v>353350</v>
      </c>
      <c r="I21" s="78">
        <v>0</v>
      </c>
    </row>
    <row r="22" spans="1:9" ht="26.25" x14ac:dyDescent="0.25">
      <c r="A22" s="73">
        <v>156</v>
      </c>
      <c r="B22" s="74" t="s">
        <v>289</v>
      </c>
      <c r="C22" s="64" t="s">
        <v>519</v>
      </c>
      <c r="D22" s="65" t="s">
        <v>520</v>
      </c>
      <c r="E22" s="75" t="s">
        <v>550</v>
      </c>
      <c r="F22" s="76">
        <v>500</v>
      </c>
      <c r="G22" s="79">
        <v>19</v>
      </c>
      <c r="H22" s="78">
        <f t="shared" si="0"/>
        <v>9500</v>
      </c>
      <c r="I22" s="78">
        <v>0</v>
      </c>
    </row>
    <row r="23" spans="1:9" ht="39" x14ac:dyDescent="0.25">
      <c r="A23" s="73">
        <v>171</v>
      </c>
      <c r="B23" s="74" t="s">
        <v>315</v>
      </c>
      <c r="C23" s="71" t="s">
        <v>521</v>
      </c>
      <c r="D23" s="71" t="s">
        <v>522</v>
      </c>
      <c r="E23" s="75" t="s">
        <v>550</v>
      </c>
      <c r="F23" s="76">
        <v>2500</v>
      </c>
      <c r="G23" s="79">
        <v>5.74</v>
      </c>
      <c r="H23" s="78">
        <f t="shared" si="0"/>
        <v>14350</v>
      </c>
      <c r="I23" s="78">
        <v>0</v>
      </c>
    </row>
    <row r="24" spans="1:9" ht="39" x14ac:dyDescent="0.25">
      <c r="A24" s="73">
        <v>172</v>
      </c>
      <c r="B24" s="74" t="s">
        <v>317</v>
      </c>
      <c r="C24" s="71" t="s">
        <v>523</v>
      </c>
      <c r="D24" s="71" t="s">
        <v>524</v>
      </c>
      <c r="E24" s="75" t="s">
        <v>550</v>
      </c>
      <c r="F24" s="76">
        <v>6300</v>
      </c>
      <c r="G24" s="79">
        <v>13.81</v>
      </c>
      <c r="H24" s="78">
        <f t="shared" si="0"/>
        <v>87003</v>
      </c>
      <c r="I24" s="78">
        <v>0</v>
      </c>
    </row>
    <row r="25" spans="1:9" ht="39" x14ac:dyDescent="0.25">
      <c r="A25" s="73">
        <v>177</v>
      </c>
      <c r="B25" s="74" t="s">
        <v>325</v>
      </c>
      <c r="C25" s="71" t="s">
        <v>525</v>
      </c>
      <c r="D25" s="71" t="s">
        <v>522</v>
      </c>
      <c r="E25" s="75" t="s">
        <v>550</v>
      </c>
      <c r="F25" s="76">
        <v>3500</v>
      </c>
      <c r="G25" s="79">
        <v>9.82</v>
      </c>
      <c r="H25" s="78">
        <f t="shared" si="0"/>
        <v>34370</v>
      </c>
      <c r="I25" s="78">
        <v>0</v>
      </c>
    </row>
    <row r="26" spans="1:9" ht="39" x14ac:dyDescent="0.25">
      <c r="A26" s="73">
        <v>178</v>
      </c>
      <c r="B26" s="74" t="s">
        <v>327</v>
      </c>
      <c r="C26" s="71" t="s">
        <v>526</v>
      </c>
      <c r="D26" s="71" t="s">
        <v>522</v>
      </c>
      <c r="E26" s="75" t="s">
        <v>550</v>
      </c>
      <c r="F26" s="76">
        <v>2000</v>
      </c>
      <c r="G26" s="79">
        <v>17.84</v>
      </c>
      <c r="H26" s="78">
        <f t="shared" si="0"/>
        <v>35680</v>
      </c>
      <c r="I26" s="78">
        <v>0</v>
      </c>
    </row>
    <row r="27" spans="1:9" ht="39" x14ac:dyDescent="0.25">
      <c r="A27" s="73">
        <v>192</v>
      </c>
      <c r="B27" s="74" t="s">
        <v>349</v>
      </c>
      <c r="C27" s="71" t="s">
        <v>527</v>
      </c>
      <c r="D27" s="71" t="s">
        <v>522</v>
      </c>
      <c r="E27" s="75" t="s">
        <v>550</v>
      </c>
      <c r="F27" s="76">
        <v>400</v>
      </c>
      <c r="G27" s="79">
        <v>9.5500000000000007</v>
      </c>
      <c r="H27" s="78">
        <f t="shared" si="0"/>
        <v>3820.0000000000005</v>
      </c>
      <c r="I27" s="78">
        <v>0</v>
      </c>
    </row>
    <row r="28" spans="1:9" ht="39" x14ac:dyDescent="0.25">
      <c r="A28" s="73">
        <v>193</v>
      </c>
      <c r="B28" s="74" t="s">
        <v>350</v>
      </c>
      <c r="C28" s="71" t="s">
        <v>528</v>
      </c>
      <c r="D28" s="71" t="s">
        <v>524</v>
      </c>
      <c r="E28" s="75" t="s">
        <v>550</v>
      </c>
      <c r="F28" s="76">
        <v>700</v>
      </c>
      <c r="G28" s="79">
        <v>18.97</v>
      </c>
      <c r="H28" s="78">
        <f t="shared" si="0"/>
        <v>13279</v>
      </c>
      <c r="I28" s="78">
        <v>0</v>
      </c>
    </row>
    <row r="29" spans="1:9" ht="26.25" x14ac:dyDescent="0.25">
      <c r="A29" s="73">
        <v>228</v>
      </c>
      <c r="B29" s="74" t="s">
        <v>408</v>
      </c>
      <c r="C29" s="62" t="s">
        <v>529</v>
      </c>
      <c r="D29" s="65" t="s">
        <v>498</v>
      </c>
      <c r="E29" s="75" t="s">
        <v>550</v>
      </c>
      <c r="F29" s="76">
        <v>80</v>
      </c>
      <c r="G29" s="79">
        <v>85.5</v>
      </c>
      <c r="H29" s="78">
        <f t="shared" si="0"/>
        <v>6840</v>
      </c>
      <c r="I29" s="78">
        <v>0</v>
      </c>
    </row>
    <row r="30" spans="1:9" ht="26.25" x14ac:dyDescent="0.25">
      <c r="A30" s="73">
        <v>229</v>
      </c>
      <c r="B30" s="74" t="s">
        <v>410</v>
      </c>
      <c r="C30" s="62" t="s">
        <v>530</v>
      </c>
      <c r="D30" s="65" t="s">
        <v>498</v>
      </c>
      <c r="E30" s="75" t="s">
        <v>550</v>
      </c>
      <c r="F30" s="76">
        <v>750</v>
      </c>
      <c r="G30" s="79">
        <v>8.1999999999999993</v>
      </c>
      <c r="H30" s="78">
        <f t="shared" si="0"/>
        <v>6149.9999999999991</v>
      </c>
      <c r="I30" s="78">
        <v>0</v>
      </c>
    </row>
    <row r="31" spans="1:9" ht="26.25" x14ac:dyDescent="0.25">
      <c r="A31" s="73">
        <v>230</v>
      </c>
      <c r="B31" s="74" t="s">
        <v>411</v>
      </c>
      <c r="C31" s="62" t="s">
        <v>531</v>
      </c>
      <c r="D31" s="65" t="s">
        <v>498</v>
      </c>
      <c r="E31" s="75" t="s">
        <v>550</v>
      </c>
      <c r="F31" s="76">
        <v>1000</v>
      </c>
      <c r="G31" s="79">
        <v>12.3</v>
      </c>
      <c r="H31" s="78">
        <f t="shared" si="0"/>
        <v>12300</v>
      </c>
      <c r="I31" s="78">
        <v>0</v>
      </c>
    </row>
    <row r="32" spans="1:9" ht="26.25" x14ac:dyDescent="0.25">
      <c r="A32" s="73">
        <v>253</v>
      </c>
      <c r="B32" s="74" t="s">
        <v>450</v>
      </c>
      <c r="C32" s="62" t="s">
        <v>532</v>
      </c>
      <c r="D32" s="65" t="s">
        <v>498</v>
      </c>
      <c r="E32" s="75" t="s">
        <v>550</v>
      </c>
      <c r="F32" s="76">
        <v>1400</v>
      </c>
      <c r="G32" s="79">
        <v>6.58</v>
      </c>
      <c r="H32" s="78">
        <f t="shared" si="0"/>
        <v>9212</v>
      </c>
      <c r="I32" s="78">
        <v>0</v>
      </c>
    </row>
    <row r="33" spans="1:9" ht="26.25" x14ac:dyDescent="0.25">
      <c r="A33" s="73">
        <v>254</v>
      </c>
      <c r="B33" s="74" t="s">
        <v>451</v>
      </c>
      <c r="C33" s="62" t="s">
        <v>533</v>
      </c>
      <c r="D33" s="65" t="s">
        <v>498</v>
      </c>
      <c r="E33" s="75" t="s">
        <v>550</v>
      </c>
      <c r="F33" s="76">
        <v>650</v>
      </c>
      <c r="G33" s="79">
        <v>14.66</v>
      </c>
      <c r="H33" s="78">
        <f t="shared" si="0"/>
        <v>9529</v>
      </c>
      <c r="I33" s="78">
        <v>0</v>
      </c>
    </row>
    <row r="34" spans="1:9" ht="26.25" x14ac:dyDescent="0.25">
      <c r="A34" s="73">
        <v>255</v>
      </c>
      <c r="B34" s="74" t="s">
        <v>453</v>
      </c>
      <c r="C34" s="62" t="s">
        <v>534</v>
      </c>
      <c r="D34" s="65" t="s">
        <v>498</v>
      </c>
      <c r="E34" s="75" t="s">
        <v>550</v>
      </c>
      <c r="F34" s="76">
        <v>6500</v>
      </c>
      <c r="G34" s="79">
        <v>3.5</v>
      </c>
      <c r="H34" s="78">
        <f t="shared" si="0"/>
        <v>22750</v>
      </c>
      <c r="I34" s="78">
        <v>0</v>
      </c>
    </row>
    <row r="35" spans="1:9" ht="26.25" x14ac:dyDescent="0.25">
      <c r="A35" s="73">
        <v>257</v>
      </c>
      <c r="B35" s="74" t="s">
        <v>457</v>
      </c>
      <c r="C35" s="62" t="s">
        <v>535</v>
      </c>
      <c r="D35" s="65" t="s">
        <v>536</v>
      </c>
      <c r="E35" s="75" t="s">
        <v>550</v>
      </c>
      <c r="F35" s="76">
        <v>14000</v>
      </c>
      <c r="G35" s="79">
        <v>1.95</v>
      </c>
      <c r="H35" s="78">
        <f t="shared" si="0"/>
        <v>27300</v>
      </c>
      <c r="I35" s="78">
        <v>0</v>
      </c>
    </row>
    <row r="36" spans="1:9" ht="26.25" x14ac:dyDescent="0.25">
      <c r="A36" s="73">
        <v>262</v>
      </c>
      <c r="B36" s="74" t="s">
        <v>466</v>
      </c>
      <c r="C36" s="62" t="s">
        <v>537</v>
      </c>
      <c r="D36" s="65" t="s">
        <v>516</v>
      </c>
      <c r="E36" s="75" t="s">
        <v>550</v>
      </c>
      <c r="F36" s="76">
        <v>750</v>
      </c>
      <c r="G36" s="79">
        <v>25.13</v>
      </c>
      <c r="H36" s="78">
        <f t="shared" si="0"/>
        <v>18847.5</v>
      </c>
      <c r="I36" s="78">
        <v>0</v>
      </c>
    </row>
    <row r="37" spans="1:9" ht="26.25" x14ac:dyDescent="0.25">
      <c r="A37" s="73">
        <v>263</v>
      </c>
      <c r="B37" s="74" t="s">
        <v>467</v>
      </c>
      <c r="C37" s="62" t="s">
        <v>538</v>
      </c>
      <c r="D37" s="65" t="s">
        <v>516</v>
      </c>
      <c r="E37" s="75" t="s">
        <v>550</v>
      </c>
      <c r="F37" s="76">
        <v>350</v>
      </c>
      <c r="G37" s="79">
        <v>43.97</v>
      </c>
      <c r="H37" s="78">
        <f t="shared" si="0"/>
        <v>15389.5</v>
      </c>
      <c r="I37" s="78">
        <v>0</v>
      </c>
    </row>
    <row r="38" spans="1:9" hidden="1" x14ac:dyDescent="0.25">
      <c r="H38" s="8">
        <f>SUM(H5:H37)</f>
        <v>1904723</v>
      </c>
    </row>
    <row r="39" spans="1:9" x14ac:dyDescent="0.25">
      <c r="H39" s="83">
        <f>SUBTOTAL(9,H5:H37)</f>
        <v>1904723</v>
      </c>
    </row>
  </sheetData>
  <autoFilter ref="A3:I38">
    <filterColumn colId="3">
      <customFilters>
        <customFilter operator="notEqual" val=" "/>
      </customFilters>
    </filterColumn>
  </autoFilter>
  <mergeCells count="7">
    <mergeCell ref="I3:I4"/>
    <mergeCell ref="A3:A4"/>
    <mergeCell ref="B3:B4"/>
    <mergeCell ref="C3:C4"/>
    <mergeCell ref="D3:D4"/>
    <mergeCell ref="F3:F4"/>
    <mergeCell ref="H3:H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0118 Ljekovi</vt:lpstr>
      <vt:lpstr>Sheet1</vt:lpstr>
      <vt:lpstr>Sheet2</vt:lpstr>
      <vt:lpstr>'0118 Ljekovi'!Print_Area</vt:lpstr>
      <vt:lpstr>'0118 Ljekovi'!Print_Titles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Drasko</dc:creator>
  <cp:lastModifiedBy>Nikola Zarubica</cp:lastModifiedBy>
  <cp:lastPrinted>2018-01-10T17:51:47Z</cp:lastPrinted>
  <dcterms:created xsi:type="dcterms:W3CDTF">2013-08-09T07:35:03Z</dcterms:created>
  <dcterms:modified xsi:type="dcterms:W3CDTF">2018-01-10T18:40:09Z</dcterms:modified>
</cp:coreProperties>
</file>