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8800" windowHeight="12000"/>
  </bookViews>
  <sheets>
    <sheet name="0317 Ljekovi" sheetId="1" r:id="rId1"/>
    <sheet name="Sheet1" sheetId="2" r:id="rId2"/>
    <sheet name="Sheet2" sheetId="3" r:id="rId3"/>
  </sheets>
  <definedNames>
    <definedName name="_xlnm._FilterDatabase" localSheetId="0" hidden="1">'0317 Ljekovi'!$A$1:$M$274</definedName>
  </definedNames>
  <calcPr calcId="145621"/>
</workbook>
</file>

<file path=xl/calcChain.xml><?xml version="1.0" encoding="utf-8"?>
<calcChain xmlns="http://schemas.openxmlformats.org/spreadsheetml/2006/main">
  <c r="J88" i="1" l="1"/>
  <c r="J81" i="1"/>
  <c r="J102" i="1" l="1"/>
  <c r="J165" i="1" l="1"/>
  <c r="J125" i="1" l="1"/>
  <c r="J120" i="1"/>
  <c r="J119" i="1"/>
  <c r="J118" i="1"/>
  <c r="J80" i="1"/>
  <c r="J20" i="1"/>
  <c r="J2" i="1"/>
  <c r="J25" i="1" l="1"/>
  <c r="J14" i="1" l="1"/>
  <c r="J16" i="1"/>
  <c r="J18" i="1"/>
  <c r="J19" i="1"/>
  <c r="J39" i="1"/>
  <c r="J40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2" i="1"/>
  <c r="J83" i="1"/>
  <c r="J84" i="1"/>
  <c r="J85" i="1"/>
  <c r="J86" i="1"/>
  <c r="J87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21" i="1"/>
  <c r="J122" i="1"/>
  <c r="J129" i="1"/>
  <c r="J130" i="1"/>
  <c r="J131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6" i="1"/>
  <c r="J274" i="1" l="1"/>
</calcChain>
</file>

<file path=xl/sharedStrings.xml><?xml version="1.0" encoding="utf-8"?>
<sst xmlns="http://schemas.openxmlformats.org/spreadsheetml/2006/main" count="1110" uniqueCount="585">
  <si>
    <t>tender</t>
  </si>
  <si>
    <t>L03AA02</t>
  </si>
  <si>
    <t>S01LA04</t>
  </si>
  <si>
    <t>V08AB05</t>
  </si>
  <si>
    <t>partija</t>
  </si>
  <si>
    <t>atc</t>
  </si>
  <si>
    <t>naziv_i_opis_proizvoda</t>
  </si>
  <si>
    <t>zasticeni_naziv_i_pakovanje</t>
  </si>
  <si>
    <t>proizvodac</t>
  </si>
  <si>
    <t>jedinica mjere</t>
  </si>
  <si>
    <t>kolicina</t>
  </si>
  <si>
    <t>ponudjena_kolicina</t>
  </si>
  <si>
    <t>jedinicna_cijena</t>
  </si>
  <si>
    <t>ukupna_cijena</t>
  </si>
  <si>
    <t>procjenjena vrijednost</t>
  </si>
  <si>
    <t>ponudac</t>
  </si>
  <si>
    <t>A02BC02</t>
  </si>
  <si>
    <t>B01AB05</t>
  </si>
  <si>
    <t>B01AB06</t>
  </si>
  <si>
    <t>B03XA02</t>
  </si>
  <si>
    <t>B05AA01</t>
  </si>
  <si>
    <t>J01DH02</t>
  </si>
  <si>
    <t>J06BA02</t>
  </si>
  <si>
    <t>L01AA09</t>
  </si>
  <si>
    <t>L01BA04</t>
  </si>
  <si>
    <t>L01DB01</t>
  </si>
  <si>
    <t>L01XC03</t>
  </si>
  <si>
    <t>L02AE04</t>
  </si>
  <si>
    <t>L02BA03</t>
  </si>
  <si>
    <t>M01AB05</t>
  </si>
  <si>
    <t>N05AX08</t>
  </si>
  <si>
    <t>A01AB12</t>
  </si>
  <si>
    <t>heksetidin rastvor za usnu sluzokožu, 1 x 200ml (1mg/ml)</t>
  </si>
  <si>
    <t>A02BA02</t>
  </si>
  <si>
    <t>ranitidin rastvor za injekcije 5x50mg/2ml</t>
  </si>
  <si>
    <t>A02BC05</t>
  </si>
  <si>
    <t>esomeprazol prašak za rastvor za injekciju/infuziju 10x40mg</t>
  </si>
  <si>
    <t>A03BA01</t>
  </si>
  <si>
    <t>atropin ampula 10x1mg/1ml</t>
  </si>
  <si>
    <t>A03BB01</t>
  </si>
  <si>
    <t>hioscin butilbromid (skopolamin) rastvor za injekciju 6x(20mg/ml)</t>
  </si>
  <si>
    <t>A03FA01</t>
  </si>
  <si>
    <t>metoklopramid rastvor za injekciju 10x(10mg/2ml)</t>
  </si>
  <si>
    <t>A04AA02</t>
  </si>
  <si>
    <t>granisetron koncentrat za rastvor za infuziju 5x(1mg/ml)</t>
  </si>
  <si>
    <t>A05BA...</t>
  </si>
  <si>
    <t xml:space="preserve">L-ornitin, L-aspartat koncentrat za rastvor za infuziju 10x(5g/10ml) </t>
  </si>
  <si>
    <t>pantoprazol prašak za rastvor za injekciju 1 x 40mg</t>
  </si>
  <si>
    <t>A11HA02</t>
  </si>
  <si>
    <t>piridoksin rastvor za injekciju 50x50mg/2ml</t>
  </si>
  <si>
    <t>A12AA02</t>
  </si>
  <si>
    <t>kalcijum glubionat (glukonat) ampula 10%, 5x10ml</t>
  </si>
  <si>
    <t>A12CC02</t>
  </si>
  <si>
    <t>magnezijum sulfat koncentrat za rastvor za infuziju 10%, 5x10ml</t>
  </si>
  <si>
    <t>magnezijum sulfat koncentrat za rastvor za infuziju 20%, 5x10ml</t>
  </si>
  <si>
    <t>B01AB01</t>
  </si>
  <si>
    <t>heparin rastvor za injekciju 5x1ml (5.000ij/ml)</t>
  </si>
  <si>
    <t>heparin rastvor za injekciju 10x5ml (25.000ij/5ml)</t>
  </si>
  <si>
    <t>B01AB04</t>
  </si>
  <si>
    <t>dalteparin rastvor za injekciju u napunjenom injekcionom špricu 10x2.500ij/0.2ml</t>
  </si>
  <si>
    <t>dalteparin rastvor za injekciju u napunjenom injekcionom špricu 10x5.000ij/0.2ml</t>
  </si>
  <si>
    <t>enoksaparin rastvor za injekciju u napunjenom injekcionom špricu 10x(2.000 U/0,2ml)</t>
  </si>
  <si>
    <t>enoksaparin rastvor za injekciju u napunjenom injekcionom špricu 10x(4.000 U/0,4ml)</t>
  </si>
  <si>
    <t>enoksaparin rastvor za injekciju u napunjenom injekcionom špricu 10x(6.000 U/0,6ml)</t>
  </si>
  <si>
    <t>enoksaparin rastvor za injekciju u napunjenom injekcionom špricu 10x(8.000 U/0,8ml)</t>
  </si>
  <si>
    <t>nadroparin rastvor za injekciju u napunjenom injekcionom špricu 10x0.3ml (2.850ij)</t>
  </si>
  <si>
    <t>nadroparin rastvor za injekciju u napunjenom injekcionom špricu 10x0.6ml (5.700ij)</t>
  </si>
  <si>
    <t>B01AD02</t>
  </si>
  <si>
    <t>alteplaza prašak i rastvarač za rastvor za injekciju/infuziju 1x50mg</t>
  </si>
  <si>
    <t>B01AD11</t>
  </si>
  <si>
    <t xml:space="preserve">tenekteplaza prašak i rastvarač za rastvor za injekciju 1x10ml, 50mg (10.000 U)/10ml </t>
  </si>
  <si>
    <t>B01AX05</t>
  </si>
  <si>
    <t>fondaparinuks rastvor za injekciju 10x2,5mg/0,5ml</t>
  </si>
  <si>
    <t>B02AA02</t>
  </si>
  <si>
    <t>traneksaminska kiselina rastvor za injekciju 5x500mg/5ml</t>
  </si>
  <si>
    <t>B02BA01</t>
  </si>
  <si>
    <t>fitomenadion rastvor za injekciju 5x2mg/0,2ml</t>
  </si>
  <si>
    <t>fitomenadion rastvor za injekciju 5x10mg/ml</t>
  </si>
  <si>
    <t>B02BC30</t>
  </si>
  <si>
    <t xml:space="preserve">fibrinogen, koagulacioni faktor XIII, humani, aprotinin, trombin, kalcijum hlorid fibrinsko ljepilo, prašak 1x3ml  </t>
  </si>
  <si>
    <t xml:space="preserve">humani fibrinogen, humani trombin medicinski sunđer 1x(9,5cmx4,8cm)   </t>
  </si>
  <si>
    <t>B02BD02</t>
  </si>
  <si>
    <t>koagulacioni faktor VIII prašak i rastvarač za rastvor za infuziju 1x(250 U/5ml)</t>
  </si>
  <si>
    <t>koagulacioni faktor VIII prašak i rastvarač za rastvor za infuziju, 1x(500 U/10ml)</t>
  </si>
  <si>
    <t>B02BD04</t>
  </si>
  <si>
    <t>koagulacioni faktor IX prašak i rastvarač za rastvor za infuziju, 1x(500 U/10ml)</t>
  </si>
  <si>
    <t>B02BD07</t>
  </si>
  <si>
    <t>koagulacioni faktor XIII prašak i rastvarač za rastvor za infuziju, 1x250i.j./4ml</t>
  </si>
  <si>
    <t>B02BD08</t>
  </si>
  <si>
    <t>eptakog alfa (aktivirani) prašak za rastvor za injekciju 1x1mg</t>
  </si>
  <si>
    <t>B03AC02</t>
  </si>
  <si>
    <t>gvožđe (III) hidroksid,saharoza kompleks rastvor za injekciju/infuziju, 5x(100mg/5ml)</t>
  </si>
  <si>
    <t>B03BA03</t>
  </si>
  <si>
    <t>hidroksikobalamin rastvor za injekciju 5x(2,5mg/2ml)</t>
  </si>
  <si>
    <t>B03XA01</t>
  </si>
  <si>
    <t>epoetin alfa rastvor za injekciju u napunjenom injekcionom špricu, 6x(2.000 U/0,5 ml)</t>
  </si>
  <si>
    <t>epoetin alfa rastvor za injekciju u napunjenom injekcionom špricu 6x(10.000 U/ml)</t>
  </si>
  <si>
    <t>epoetin beta rastvor za injekciju u  napunjenom injekcionom špricu 6x2.000ij, 0.3ml</t>
  </si>
  <si>
    <t>epoetin beta rastvor za injekciju u  napunjenom injekcionom špricu 6x10.000ij, 0.6ml</t>
  </si>
  <si>
    <t>darbepoetin alfa rastvor za injekciju u  napunjenom injekcionom špricu 1x(10mcg/0,4ml)</t>
  </si>
  <si>
    <t>darbepoetin alfa rastvor za injekciju u  napunjenom injekcionom špricu 1x(20mcg/0,5ml)</t>
  </si>
  <si>
    <t>darbepoetin alfa rastvor za injekciju u  napunjenom injekcionom špricu 1x(30mcg/0,3ml)</t>
  </si>
  <si>
    <t>B03XA03</t>
  </si>
  <si>
    <t>metoksi polietilenglikol-epoetin beta rastvor za injekciju u  napunjenom injekcionom špricu 1x(50mcg/0,3ml)</t>
  </si>
  <si>
    <t>metoksi polietilenglikol-epoetin beta rastvor za injekciju u  napunjenom injekcionom špricu 1x(75mcg/0,3ml)</t>
  </si>
  <si>
    <t>metoksi polietilenglikol-epoetin beta rastvor za injekciju u  napunjenom injekcionom špricu 1x(100mcg/0,3ml)</t>
  </si>
  <si>
    <t>metoksi polietilenglikol-epoetin beta rastvor za injekciju u  napunjenom injekcionom špricu 1x(120mcg/0,3ml)</t>
  </si>
  <si>
    <t>metoksi polietilenglikol-epoetin beta rastvor za injekciju u  napunjenom injekcionom špricu 1x(200mcg/0,3ml)</t>
  </si>
  <si>
    <t>humani albumin rastvor za infuziju 20%, 1x50ml</t>
  </si>
  <si>
    <t>B05AA07</t>
  </si>
  <si>
    <t>hidroksietilskrob, natrijum hlorid rastvor za infuziju 6% + 0,9% 1x500ml</t>
  </si>
  <si>
    <t>B05BA02</t>
  </si>
  <si>
    <t>ulje soje, fosfolipidi jajeta, glicerol rastvor za infuziju, 20% + 1,2% + 2,25%, 1x500ml</t>
  </si>
  <si>
    <t>B05BA03</t>
  </si>
  <si>
    <t>glukoza rastvor za infuziju 5%, 1x500ml</t>
  </si>
  <si>
    <t>glukoza rastvor za infuziju  5%, 1x250ml</t>
  </si>
  <si>
    <t>glukoza rastvor za infuziju  10%, 1x500ml</t>
  </si>
  <si>
    <t>B05BA10</t>
  </si>
  <si>
    <t>aminokiseline (i kombinacija sa vitaminima i mineralima i dr.) rastvor za infuziju, 10%, 1x500ml</t>
  </si>
  <si>
    <t>B05BB01</t>
  </si>
  <si>
    <t>natrijum hlorid + kalijum hlorid + kalcijum hlorid rastvor za infuziju, 8,6g/l + 0,3g/l + 0,33g/l, 1x500ml</t>
  </si>
  <si>
    <t>B05BB02</t>
  </si>
  <si>
    <t>natrijum hlorid + glukoza rastvor za infuziju, 4,5g + 25g (500ml); 50g/l+9g/l, 1x500ml</t>
  </si>
  <si>
    <t>B05BC01</t>
  </si>
  <si>
    <t>manitol rastvor za infuziju, 10%, 1x500ml</t>
  </si>
  <si>
    <t>manitol rastvor za infuziju, 20%, 1x250ml</t>
  </si>
  <si>
    <t>B05CX10</t>
  </si>
  <si>
    <t>manitol, sorbitol, rastvor za ispiranje bešike, 5,4g/l + 27g/l (1x5.000ml)</t>
  </si>
  <si>
    <t>B05XA01</t>
  </si>
  <si>
    <t>kalijum hlorid rastvor za infuziju 7,4%, 20x20ml</t>
  </si>
  <si>
    <t>B05XA02</t>
  </si>
  <si>
    <t>natrijum hidrogenkarbonat rastvor za infuziju 8,4%, 10x100ml</t>
  </si>
  <si>
    <t>B05XA03</t>
  </si>
  <si>
    <t>natrijum hlorid rastvor za infuziju 0,9% (1x250ml)</t>
  </si>
  <si>
    <t>natrijum hlorid rastvor za infuziju 0,9% (1x500ml)</t>
  </si>
  <si>
    <t>C01AA05</t>
  </si>
  <si>
    <t>digoksin rastvor za injekciju 6x0.25mg/2ml</t>
  </si>
  <si>
    <t>C01BB01</t>
  </si>
  <si>
    <t xml:space="preserve">lidokain rastvor za injekciju 2%, 50x40mg/2ml </t>
  </si>
  <si>
    <t>C01BC03</t>
  </si>
  <si>
    <t>propafenon rastvor za injekciju 10x35mg/10ml</t>
  </si>
  <si>
    <t>C01BD01</t>
  </si>
  <si>
    <t>amjodaron rastvor za infuziju, 6x150mg/3ml</t>
  </si>
  <si>
    <t>C01CA01</t>
  </si>
  <si>
    <t>etilefrin rastvor za injekciju 6x10mg/ml</t>
  </si>
  <si>
    <t>C01CA02</t>
  </si>
  <si>
    <t>noradrenalin koncentrat za rastvor za infuziju 5*2mg/2ml</t>
  </si>
  <si>
    <t>C01CA04</t>
  </si>
  <si>
    <t>dopamin koncentrat za infuziju 10x50mg/5ml</t>
  </si>
  <si>
    <t>C01CA06</t>
  </si>
  <si>
    <t>fenilefrin rastvor za injekciju 10x10mg/ml</t>
  </si>
  <si>
    <t>C01CA07</t>
  </si>
  <si>
    <t xml:space="preserve">dobutamin koncentrat za rastvor za infuziju, 10x250mg/20ml </t>
  </si>
  <si>
    <t>C01CA24</t>
  </si>
  <si>
    <t>adrenalin (epinefrin) rastvor za injekciju, 5x1mg/ml</t>
  </si>
  <si>
    <t>C01DA02</t>
  </si>
  <si>
    <t>gliceriltrinitrat koncentrat za rastvor za infuziju, 50x(5mg/1,6ml)</t>
  </si>
  <si>
    <t>C01EA01</t>
  </si>
  <si>
    <t>alprostadil koncentrat za rastvor za infuziju, 5x0,5mg/ml</t>
  </si>
  <si>
    <t>C01EB10</t>
  </si>
  <si>
    <t>adenozin rastvor za injekciju 6x6mg/2ml</t>
  </si>
  <si>
    <t>C02CA06</t>
  </si>
  <si>
    <t>urapidil rastvor za injekciju/infuziju, 5x(25mg/5ml)</t>
  </si>
  <si>
    <t>urapidil rastvor za injekciju/infuziju, 5x(50mg/10ml)</t>
  </si>
  <si>
    <t>C03CA01</t>
  </si>
  <si>
    <t>furosemid rastvor za injekciju, 50x20mg/2ml</t>
  </si>
  <si>
    <t>furosemid rastvor za infuziju, 5x(250mg/10ml)</t>
  </si>
  <si>
    <t>C07AB02</t>
  </si>
  <si>
    <t>metoprolol rastvor za injekciju, 5x(5mg/5ml)</t>
  </si>
  <si>
    <t>C08CA06</t>
  </si>
  <si>
    <t>nimodipin rastvor za infuziju, 1x10mg/50ml</t>
  </si>
  <si>
    <t>C08DA01</t>
  </si>
  <si>
    <t>verapamil rastvor za injekciju, 10*5mg/2ml</t>
  </si>
  <si>
    <t>D06BA01</t>
  </si>
  <si>
    <t>sulfadiazin srebro krem 1%, 40g</t>
  </si>
  <si>
    <t>D08AG02</t>
  </si>
  <si>
    <t>povidon jod rastvor za kožu 10%, 1 x 500ml</t>
  </si>
  <si>
    <t>povidon jod pjena za kožu 7,5%, 1 x 500ml</t>
  </si>
  <si>
    <t>G02AB01</t>
  </si>
  <si>
    <t>metilergometrin rastvor za injekciju, 50x(0,2mg/ml)</t>
  </si>
  <si>
    <t>G02AD02</t>
  </si>
  <si>
    <t>dinoproston vaginalna tableta 4x3mg</t>
  </si>
  <si>
    <t>G02AD04</t>
  </si>
  <si>
    <t>karboprost rastvor za injekciju 1x(0,25mg/ml)</t>
  </si>
  <si>
    <t>G03BA03</t>
  </si>
  <si>
    <t>testosteron rastvor za injekciju 1x1000mg/4ml</t>
  </si>
  <si>
    <t>testosteron rastvor za injekciju 10x250mg/ml</t>
  </si>
  <si>
    <t>G03DA03</t>
  </si>
  <si>
    <t>hidroksiprogesteron rastvor za injekciju 5x(250mg/ml)</t>
  </si>
  <si>
    <t>G03GA01</t>
  </si>
  <si>
    <t>horiogonadotropin prašak i rastvarač za rastvor za injekciju, 3x1.500 U</t>
  </si>
  <si>
    <t>horiogonadotropin prašak i rastvarač za rastvor za injekciju, 1x5000 U</t>
  </si>
  <si>
    <t>G03GA02</t>
  </si>
  <si>
    <t>G03GA05</t>
  </si>
  <si>
    <t>folitropin alfa rastvor za injekciju u penu sa uloškom, 1x(300 U/0,5ml)</t>
  </si>
  <si>
    <t>folitropin alfa rastvor za injekciju u penu sa uloškom, 1x(900 U/1,5ml)</t>
  </si>
  <si>
    <t>G03GA06</t>
  </si>
  <si>
    <t>folitropin beta rastvor za injekciju, 1x(50U/0,5ml)</t>
  </si>
  <si>
    <t>folitropin beta rastvor za injekciju, 1x(100 U/0,5ml)</t>
  </si>
  <si>
    <t>G04BD09</t>
  </si>
  <si>
    <t>trospijum rastvor za injekciju 50x0,2mg/5ml</t>
  </si>
  <si>
    <t>H01BB02</t>
  </si>
  <si>
    <t>oksitocin  koncentrat za rastvor za infuziju 10x5i.j./ml</t>
  </si>
  <si>
    <t>H01CB02</t>
  </si>
  <si>
    <t>oktreotid rastvor za injekciju/infuziju, 5x(0,1mg/ml)</t>
  </si>
  <si>
    <t>oktreotid prašak i rastvarač za suspenziju za injekciju 1x20mg</t>
  </si>
  <si>
    <t>oktreotid prašak i rastvarač za suspenziju za injekciju 1x30mg</t>
  </si>
  <si>
    <t>H01CB03</t>
  </si>
  <si>
    <t>lanreotid rastvor za injekciju u napunjenom injekcionom špricu, 1x90mg</t>
  </si>
  <si>
    <t>lanreotid rastvor za injekciju u napunjenom injekcionom špricu, 1x120mg</t>
  </si>
  <si>
    <t>H02AB01</t>
  </si>
  <si>
    <t>betametazon suspenzija za injekciju 5x7mg/ml</t>
  </si>
  <si>
    <t>H02AB02</t>
  </si>
  <si>
    <t>deksametazon rastvor za injekciju 25x4mg/ml</t>
  </si>
  <si>
    <t>H02AB04</t>
  </si>
  <si>
    <t>metilprednizolon prašak i rastvarač za rastvor za injekciju 1x40mg</t>
  </si>
  <si>
    <t>metilprednizolon prašak i rastvarač za rastvor za injekciju 1x125mg/2ml</t>
  </si>
  <si>
    <t>metilprednizolon prašak i rastvarač za rastvor za inj/inf , 15*20mg</t>
  </si>
  <si>
    <t>metilprednizolon suspenzija za injekciju 10x40mg</t>
  </si>
  <si>
    <t>metilprednizolon prašak i rastvarač za rastvor za inj/inf, 1x500mg</t>
  </si>
  <si>
    <t>H04AA01</t>
  </si>
  <si>
    <t>glukagon prašak i rastvarač za rastvor za injekciju 1x(1mg/ml)</t>
  </si>
  <si>
    <t>J01AA12</t>
  </si>
  <si>
    <t>tigeciklin # prašak za rastvor za infuziju, 10*50mg</t>
  </si>
  <si>
    <t>J01CA01</t>
  </si>
  <si>
    <t>ampicilin prašak za injekciju, 50x1000mg</t>
  </si>
  <si>
    <t>J01CE08</t>
  </si>
  <si>
    <t>benzatin-benzilpenicilin prašak za suspenziju za injekciju, 50x1200000i.j.</t>
  </si>
  <si>
    <t>J01CE30</t>
  </si>
  <si>
    <t>benzilpenicilin, prokain benzilpenicilin prašak za suspenziju za injekciju, 50x800.000i.j.</t>
  </si>
  <si>
    <t>J01CR02</t>
  </si>
  <si>
    <t>amoksicilin, klavulanska kiselina prašak za  rastvor za injekciju/infuziju 5x(1.000mg + 200mg)</t>
  </si>
  <si>
    <t>J01CR05</t>
  </si>
  <si>
    <t>piperacilin, tazobaktam #, prašak za rastvor za infuziju, 10x4000mg+500mg</t>
  </si>
  <si>
    <t>J01DB04</t>
  </si>
  <si>
    <t xml:space="preserve">cefazolin prašak za rastvor za injekciju/infuziju, 50x1.000mg </t>
  </si>
  <si>
    <t>J01DC02</t>
  </si>
  <si>
    <t>cefuroksim prašak za rastvor za injekciju 10x750mg</t>
  </si>
  <si>
    <t>cefuroksim prašak za rastvor za injekciju 10x1500mg</t>
  </si>
  <si>
    <t>J01DD02</t>
  </si>
  <si>
    <t xml:space="preserve">ceftazidim #, prašak za rastvor za injekciju, 1x1.000mg  </t>
  </si>
  <si>
    <t>J01DD04</t>
  </si>
  <si>
    <t>ceftriakson #, prašak i rastvarač za rastvor za injekciju/infuziju, 10x1.000mg</t>
  </si>
  <si>
    <t>J01DE01</t>
  </si>
  <si>
    <t>cefepim #, prašak za rastvor za injekciju/infuziju 5x1000mg</t>
  </si>
  <si>
    <t>meropenem #, prašak za rastvor za injekciju 10x1000mg</t>
  </si>
  <si>
    <t>J01DH03</t>
  </si>
  <si>
    <t>ertapenem #, prašak za koncentrat za rastvor za infuziju 1x1.000mg</t>
  </si>
  <si>
    <t>J01DH51</t>
  </si>
  <si>
    <t>imipenem, cilastatin #, prašak za rastvor za infuziju, 10x(500mg + 500mg)</t>
  </si>
  <si>
    <t>J01FA10</t>
  </si>
  <si>
    <t>azitromicin prašak za rastvor za infuziju 1x500mg</t>
  </si>
  <si>
    <t>J01FF01</t>
  </si>
  <si>
    <t>klindamicin #, rastvor za injekciju, 10x(300mg/2ml)</t>
  </si>
  <si>
    <t>J01GA01</t>
  </si>
  <si>
    <t>streptomicin prašak za rastvor za injekciju 1x1000mg</t>
  </si>
  <si>
    <t>J01GB03</t>
  </si>
  <si>
    <t>gentamicin rastvor za injekciju 10x80mg/2ml</t>
  </si>
  <si>
    <t>gentamicin rastvor za injekciju 10x120mg/2ml</t>
  </si>
  <si>
    <t>J01GB06</t>
  </si>
  <si>
    <t>amikacin  #, rastvor za injekciju/infuziju, 10x(100mg/2ml)</t>
  </si>
  <si>
    <t>amikacin  #, rastvor za injekciju/infuziju, 10x(500mg/2ml)</t>
  </si>
  <si>
    <t>J01MA02</t>
  </si>
  <si>
    <t>ciprofloksacin koncentrat za rastvor za infuziju, 5x100mg/10ml</t>
  </si>
  <si>
    <t>J01MA14</t>
  </si>
  <si>
    <t>J01XA01</t>
  </si>
  <si>
    <t>vankomicin #, prašak za rastvor za infuziju 5x500mg</t>
  </si>
  <si>
    <t>vankomicin #, prašak za rastvor za infuziju 5x1000mg</t>
  </si>
  <si>
    <t>J02AC01</t>
  </si>
  <si>
    <t>flukonazol rastvor za infuziju 1x100ml, 2mg/ml</t>
  </si>
  <si>
    <t>J02AC03</t>
  </si>
  <si>
    <t>vorikonazol  prašak za rastvor za infuziju 1x200mg</t>
  </si>
  <si>
    <t>J05AB01</t>
  </si>
  <si>
    <t>J05AB06</t>
  </si>
  <si>
    <t>ganciklovir prašak za infuziju 1x500mg</t>
  </si>
  <si>
    <t>J06AA03</t>
  </si>
  <si>
    <t>antitoksin protiv zmijskog otrova rastvor za injekciju 1x5ml (170mg/ml)</t>
  </si>
  <si>
    <t>imunoglobulin,normalni,humani za intravaskularnu primenu rastvor za infuziju 5%, 1x100ml</t>
  </si>
  <si>
    <t>J06BB01</t>
  </si>
  <si>
    <t>imunoglobulin humani anti D (Rho) prašak i rastvarač za rastvor za injekciju 1x300mcg/2ml</t>
  </si>
  <si>
    <t>J06BB02</t>
  </si>
  <si>
    <t>imunoglobulin antitetanusni rastvor za injekciju u napunjenom injekcionom špricu 1x250i.j./ml</t>
  </si>
  <si>
    <t>L01AA01</t>
  </si>
  <si>
    <t>ciklofosfamid prašak za rastvor za injekciju 1x1000mg</t>
  </si>
  <si>
    <t>L01AA06</t>
  </si>
  <si>
    <t>ifosfamid prašak za rastvor za injekciju 1x1000mg</t>
  </si>
  <si>
    <t>bendamustin prašak za rastvor za infuziju 5x25mg</t>
  </si>
  <si>
    <t>bendamustin prašak za rastvor za infuziju 5x100mg</t>
  </si>
  <si>
    <t>L01AX04</t>
  </si>
  <si>
    <t>dakarbazin prašak za rastvor za injekciju/infuziju 10x100mg</t>
  </si>
  <si>
    <t>L01AX05</t>
  </si>
  <si>
    <t>dakarbazin prašak za rastvor za injekciju/infuziju 10x200mg</t>
  </si>
  <si>
    <t>L01BA01</t>
  </si>
  <si>
    <t>metotreksat  rastvor za injekciju/infuziju  5x(50mg/2ml)</t>
  </si>
  <si>
    <t>pemetreksed prašak za  koncentrat za rastvor za infuziju 1x500mg</t>
  </si>
  <si>
    <t>L01BB05</t>
  </si>
  <si>
    <t>fludarabin koncentrat za rastvor za injekciju/infuziju 1x(50mg/2ml)</t>
  </si>
  <si>
    <t>L01BC01</t>
  </si>
  <si>
    <t>citarabin ampula 1x500mg/20ml</t>
  </si>
  <si>
    <t>L01BC02</t>
  </si>
  <si>
    <t>fluorouracil koncentrat za rastvor za injekciju/infuziju 1x250mg/5ml</t>
  </si>
  <si>
    <t>L01BC05</t>
  </si>
  <si>
    <t>gemcitabin prašak za rastvor za infuziju 1x200mg</t>
  </si>
  <si>
    <t>gemcitabin prašak za rastvor za infuziju 1x1000mg</t>
  </si>
  <si>
    <t>L01CA01</t>
  </si>
  <si>
    <t>vinblastin prašak za injekciju 1x10mg</t>
  </si>
  <si>
    <t>L01CA02</t>
  </si>
  <si>
    <t>vinkristin rastvor za injekciju/infuziju 5x1mg/ml</t>
  </si>
  <si>
    <t>L01CA04</t>
  </si>
  <si>
    <t>vinorelbin koncentrat za rastvor za infuziju 1x5ml (10mg/ml)</t>
  </si>
  <si>
    <t>L01CB01</t>
  </si>
  <si>
    <t>etopozid koncentrat za rastvor za infuziju 1x100mg/5ml</t>
  </si>
  <si>
    <t>L01CD01</t>
  </si>
  <si>
    <t>paklitaksel koncentrat za rastvor za infuziju 1x30mg/5ml</t>
  </si>
  <si>
    <t>L01CD02</t>
  </si>
  <si>
    <t>docetaksel koncentrat za rastvor za infuziju 1x80mg/4ml</t>
  </si>
  <si>
    <t>docetaksel koncentrat za rastvor za infuziju 1x20mg/ml</t>
  </si>
  <si>
    <t>doksorubicin koncentrat za rastvor za infuziju 1x(50mg/25ml)</t>
  </si>
  <si>
    <t>L01DB07</t>
  </si>
  <si>
    <t>mitoksantron koncentrat za rastvor za infuziju 1x20mg/10ml</t>
  </si>
  <si>
    <t>L01XA01</t>
  </si>
  <si>
    <t>cisplatin koncentrat za rastvor za infuziju 1x50mg/50ml</t>
  </si>
  <si>
    <t>L01XA02</t>
  </si>
  <si>
    <t>karboplatin koncentrat za rastvor za infuziju 1x150mg/15ml</t>
  </si>
  <si>
    <t>L01XA03</t>
  </si>
  <si>
    <t>oksaliplatin koncentrat za rastvor za infuziju 1x50mg/10ml</t>
  </si>
  <si>
    <t>oksaliplatin koncentrat za rastvor za infuziju 1x100mg/20ml</t>
  </si>
  <si>
    <t>L01XC02</t>
  </si>
  <si>
    <t>rituksimab koncentrat za rastvor za infuziju 2x100mg/10ml</t>
  </si>
  <si>
    <t>rituksimab koncentrat za rastvor za infuziju 1x500mg/50ml</t>
  </si>
  <si>
    <t>rituksimab rastvor za injekciju 1x1400mg/11.7ml</t>
  </si>
  <si>
    <t>trastuzumab prašak za koncentrat za rastvor za infuziju 1x150mg</t>
  </si>
  <si>
    <t xml:space="preserve">trastuzumab rastvor za injekciju 1x600mg/5ml </t>
  </si>
  <si>
    <t>L01XC06</t>
  </si>
  <si>
    <t>cetuksimab rastvor za infuziju 1x100mg/20ml, (5mg/ml)</t>
  </si>
  <si>
    <t>L01XC07</t>
  </si>
  <si>
    <t>bevacizumab koncentrat za rastvor za infuziju 1x400mg/16ml</t>
  </si>
  <si>
    <t>bevacizumab koncentrat za rastvor za infuziju 1x100mg/4ml</t>
  </si>
  <si>
    <t>L01XC13</t>
  </si>
  <si>
    <t>pertuzumab koncentrat za rastvor za infuziju 1x420mg/14ml</t>
  </si>
  <si>
    <t>L01XC18</t>
  </si>
  <si>
    <t>pembrolizumab prašak za rastvor za infuziju 1x50mg</t>
  </si>
  <si>
    <t>L01XX02</t>
  </si>
  <si>
    <t>l - asparaginaza prašak za injekciju 10x10000 i.j.</t>
  </si>
  <si>
    <t>L01XX19</t>
  </si>
  <si>
    <t>irinotekan koncentrat za rastvor za infuziju 1x40mg/2ml</t>
  </si>
  <si>
    <t>irinotekan koncentrat za rastvor za infuziju 1x100mg/5ml</t>
  </si>
  <si>
    <t>L01XX32</t>
  </si>
  <si>
    <t>bortezomid prašak za rastvor za injekciju 1x3,5mg</t>
  </si>
  <si>
    <t>L02AE03</t>
  </si>
  <si>
    <t>goserelin implantat (1 napunjeni špric) 1x3,6mg</t>
  </si>
  <si>
    <t>goserelin implantat (1 napunjeni špric) 1x10,8mg</t>
  </si>
  <si>
    <t>triptorelin prašak i rastvarač za suspenziju za injekcije sa produženim oslobađanjem 1x3,75mg</t>
  </si>
  <si>
    <t>triptorelin prašak i rastvarač za suspenziju za injekcije sa produženim oslobađanjem 1x11,25mg</t>
  </si>
  <si>
    <t>fulvestrant rastvor za injekciju 2x250mg/5ml</t>
  </si>
  <si>
    <t>filgrastim rastvor za injekciju/infuziju u napunjenom injekcionom špricu, 1x0,5ml</t>
  </si>
  <si>
    <t>filgrastim biološki sličan lijek, rastvor za injekciju /infuziju u napunjenom injekcionom špricu, 1x0,5ml</t>
  </si>
  <si>
    <t>L03AB04</t>
  </si>
  <si>
    <t>interferon alfa 2a, rastvor za injekciju u napunjenom injekcionom špricu, 1x3Mi.j./0.5ml</t>
  </si>
  <si>
    <t>L03AB07</t>
  </si>
  <si>
    <t>interferon beta 1a rastvor za injekciju u napunjenom injekcionom špricu, 12x0,5ml (44mcg/0.5ml)</t>
  </si>
  <si>
    <t>interferon beta 1a, rastvor za injekciju u napunjenom injekcionom špricu, 4x30mcg/0,5ml</t>
  </si>
  <si>
    <t>L03AB08</t>
  </si>
  <si>
    <t>interferon beta 1b, prašak i rastvarač za rastvor za injekciju 15x0.25mg/ml</t>
  </si>
  <si>
    <t>L03AB11</t>
  </si>
  <si>
    <t>peginterferon alfa 2a, rastvor za injekciju u napunjenom injekcionom špricu, 1x180mcg/0,5ml</t>
  </si>
  <si>
    <t>L04AA33</t>
  </si>
  <si>
    <t>vedolizumab prašak za koncentrat za rastvor za infuziju 1x300mg</t>
  </si>
  <si>
    <t>L04AB01</t>
  </si>
  <si>
    <t>etanercept prašak i rastvarač za rastvor za injekciju, 4x25mg</t>
  </si>
  <si>
    <t>etanercept prašak i rastvarač za rastvor za injekciju 4x50mg/1ml</t>
  </si>
  <si>
    <t>L04AB02</t>
  </si>
  <si>
    <t>infliksimab prašak za koncentrat za rastvor za infuziju 1x100mg</t>
  </si>
  <si>
    <t>L04AB04</t>
  </si>
  <si>
    <t>adalimumab rastvor za injekciju u napunjenom injekcionom špricu 2x40mg/0,8ml</t>
  </si>
  <si>
    <t>L04AC02</t>
  </si>
  <si>
    <t>baziliksimab prašak i rastvarač za injekciju/infuziju 1x20mg/5ml</t>
  </si>
  <si>
    <t>L04AC07</t>
  </si>
  <si>
    <t>tocilizumab koncentrat za rastvor za infuziju 1x80mg/4ml</t>
  </si>
  <si>
    <t>tocilizumab koncentrat za rastvor za infuziju 1x200mg/10ml</t>
  </si>
  <si>
    <t>tocilizumab koncentrat za rastvor za infuziju 1x400mg/20ml</t>
  </si>
  <si>
    <t>L04AD01</t>
  </si>
  <si>
    <t>ciklosporin A koncentrat za infuziju 10x250mg/5ml</t>
  </si>
  <si>
    <t>diklofenak rastvor za injekciju 5x75mg/3ml</t>
  </si>
  <si>
    <t>M01AB15</t>
  </si>
  <si>
    <t>ketorolak rastvor za injekciju 5x30mg/ml</t>
  </si>
  <si>
    <t>M03AB01</t>
  </si>
  <si>
    <t>suksametonijum rastvor za injekciju/infuziju 100x100mg/2ml</t>
  </si>
  <si>
    <t>M03AC01</t>
  </si>
  <si>
    <t>pankuronijum bromid injekcija 10x4mg/2ml</t>
  </si>
  <si>
    <t>M03AC09</t>
  </si>
  <si>
    <t>rokuronijum bromid rastvor za injekciju 10x50mg/5ml</t>
  </si>
  <si>
    <t>M03AC11</t>
  </si>
  <si>
    <t>cisatrakuijum rastvor za injekciju/infuziju 5x10mg/5ml</t>
  </si>
  <si>
    <t>M03AX01</t>
  </si>
  <si>
    <t>klostridium botulinum tip A toksin prašak za injekciju 2x500i.j.</t>
  </si>
  <si>
    <t>M05BA06</t>
  </si>
  <si>
    <t>ibandronska kiselina koncentrat za rastvor za infuziju, 1x2mg/2ml</t>
  </si>
  <si>
    <t>ibandronska kiselina rastvor za injekciju, 1x3mg/3ml</t>
  </si>
  <si>
    <t>M05BA08</t>
  </si>
  <si>
    <t>zoledronska kiselina koncentrat za rastvor za infuziju, 1x4mg/5ml</t>
  </si>
  <si>
    <t>N01AB08</t>
  </si>
  <si>
    <t>sevofluran para za inhalaciju, tečnost 1x250ml</t>
  </si>
  <si>
    <t>N01AF03</t>
  </si>
  <si>
    <t>tiopental natrijum prašak za injekciju 50x500mg</t>
  </si>
  <si>
    <t>N01AH01</t>
  </si>
  <si>
    <t>fentanil § rastvor za injekciju 10x0,1mg/2ml</t>
  </si>
  <si>
    <t>fentanil § rastvor za injekciju 10x0,5mg/10ml</t>
  </si>
  <si>
    <t>N01AH06</t>
  </si>
  <si>
    <t>remifentanil § prašak za koncentrat za rastvor za injekciju/infuziju, 5x1mg/3ml</t>
  </si>
  <si>
    <t>remifentanil § prašak za koncentrat za rastvor za injekciju/infuziju 5x2mg/5ml</t>
  </si>
  <si>
    <t>N01AX07</t>
  </si>
  <si>
    <t>etomidat rastvor za injekciju 10x10ml (2mg/ml)</t>
  </si>
  <si>
    <t>N01BB01</t>
  </si>
  <si>
    <t>bupivakain rastvor za injekciju 5x20ml (5mg/ml)</t>
  </si>
  <si>
    <t>bupivakain rastvor za injekciju 5x4ml (5mg/ml)</t>
  </si>
  <si>
    <t>N01BB02</t>
  </si>
  <si>
    <t>lidokain rastvor za injekciju 10x3,5ml (10mg/ml)</t>
  </si>
  <si>
    <t xml:space="preserve">lidokain rastvor za injekciju 50x2ml (20mg/ml)  </t>
  </si>
  <si>
    <t>N01BB52</t>
  </si>
  <si>
    <t>lidokain, adrenalin rastvor za injekciju 50x(40mg + 0,025mg)/2ml</t>
  </si>
  <si>
    <t>N02AA01</t>
  </si>
  <si>
    <t>morfin § rastvor za injekciju 10x20mg/ml</t>
  </si>
  <si>
    <t>N02AB02</t>
  </si>
  <si>
    <t>petidin § rastvor za injekciju 5x100mg/2ml</t>
  </si>
  <si>
    <t>N02AX02</t>
  </si>
  <si>
    <t>tramadol § rastvor za injekciju 5x50mg/ml</t>
  </si>
  <si>
    <t>N02BB02</t>
  </si>
  <si>
    <t>metamizol rastvor za injekciju 50x2.500mg/5ml</t>
  </si>
  <si>
    <t>N02BE01</t>
  </si>
  <si>
    <t>paracetamol rastvor za infuziju 10x1.000mg/100ml</t>
  </si>
  <si>
    <t>N03AA02</t>
  </si>
  <si>
    <t xml:space="preserve">fenobarbiton § prašak i rastvarač za rastvor za injekciju, 5x220mg/2ml </t>
  </si>
  <si>
    <t>N04AA02</t>
  </si>
  <si>
    <t>biperiden rastvor za injekciju 5x5mg/ml</t>
  </si>
  <si>
    <t>N05AB02</t>
  </si>
  <si>
    <t>flufenazin rastvor za injekciju 5x25mg/ml</t>
  </si>
  <si>
    <t>N05AD01</t>
  </si>
  <si>
    <t>haloperidol rastvor za injekciju 10x5mg/ml</t>
  </si>
  <si>
    <t>haloperidol rastvor za injekciju 5x50mg/ml</t>
  </si>
  <si>
    <t>risperidon prašak i rastvarač za injekciju sa produženim oslobađanjem 1x25mg/2ml</t>
  </si>
  <si>
    <t>risperidon prašak i rastvarač za injekciju sa produženim oslobađanjem, 1x37,5mg/2ml</t>
  </si>
  <si>
    <t>risperidon prašak i rastvarač za injekciju sa produženim oslobađanjem, 1x50mg/2ml</t>
  </si>
  <si>
    <t>N05BA01</t>
  </si>
  <si>
    <t>diazepam rastvor za injekciju 10x10mg/2ml</t>
  </si>
  <si>
    <t>N05CD08</t>
  </si>
  <si>
    <t>midazolam rastvor za injekciju 10x5ml (1mg/ml)</t>
  </si>
  <si>
    <t>midazolam rastvor za injekciju 10x3ml (5mg/ml)</t>
  </si>
  <si>
    <t>N07AA01</t>
  </si>
  <si>
    <t>neostigmin rastvor za injekciju 10x0,5mg/ml</t>
  </si>
  <si>
    <t>N07BC02</t>
  </si>
  <si>
    <t>metadon § oralni rastvor 10mg/ml, 1000ml</t>
  </si>
  <si>
    <t>R03DA05</t>
  </si>
  <si>
    <t>aminofilin rastvor za injekciju 10x250mg/10ml</t>
  </si>
  <si>
    <t>R06AC03</t>
  </si>
  <si>
    <t>hloropiramin rastvor za injekciju, 10x20mg/2ml</t>
  </si>
  <si>
    <t>ranibizumab rastvor za injekciju 1x0,23ml (1x10mg/ml)</t>
  </si>
  <si>
    <t>V03AB14</t>
  </si>
  <si>
    <t>protamin sulfat rastvor za injekciju 5x50mg/5ml</t>
  </si>
  <si>
    <t>V03AB15</t>
  </si>
  <si>
    <t>nalokson rastvor za infuziju 10x400mcg/ml</t>
  </si>
  <si>
    <t>V03AB25</t>
  </si>
  <si>
    <t>flumazenil rastvor za injekciju 5x0,5mg/5ml</t>
  </si>
  <si>
    <t>flumazenil rastvor za injekciju 5x0,1mg/ml</t>
  </si>
  <si>
    <t>V03AB35</t>
  </si>
  <si>
    <t>sugamadeks rastvor za injekciju 10x2ml (100mg/ml)</t>
  </si>
  <si>
    <t>V03AF03</t>
  </si>
  <si>
    <t>kalcijum folinat rastvor za injekciju 10x50mg/5ml</t>
  </si>
  <si>
    <t>V07AB</t>
  </si>
  <si>
    <t>aqua pro injectione rastvarač za parenteralnu upotrebu 50x5ml</t>
  </si>
  <si>
    <t>jopromid rastvor za infuziju 10x50ml (300mg joda/ml)</t>
  </si>
  <si>
    <t>jopromid rastvor za infuziju 10x100ml (300mg joda/ml)</t>
  </si>
  <si>
    <t>jopromid rastvor za infuziju 8x500ml (370mg joda/ml)</t>
  </si>
  <si>
    <t>V08CA01</t>
  </si>
  <si>
    <t>gadopentetat dimeglumin rastvor za injekciju 10x20ml (469,01mg/ml)</t>
  </si>
  <si>
    <t>V08CA09</t>
  </si>
  <si>
    <t>gadobutrol rastvor za injekciju, 5x7,5ml (1mmol/m)</t>
  </si>
  <si>
    <t>V08CA10</t>
  </si>
  <si>
    <t>gadoksetinska kiselina rastvor za injekciju 1x10ml (0,25mmol/ml)</t>
  </si>
  <si>
    <t>0118</t>
  </si>
  <si>
    <t>Calcio Gluconato amp. 10%, 5 x 10ml</t>
  </si>
  <si>
    <t>Magnesio Solfato amp. 20%, 5 x10ml</t>
  </si>
  <si>
    <t>Rotexmedica GmbH Njemačka</t>
  </si>
  <si>
    <t>Rafarm S.A. Grčka</t>
  </si>
  <si>
    <t>epoetin alfa - biološki sličan lijek rastvor za injekciju u napunjenom injekcionom špricu 6x(2.000 U/1 ml)</t>
  </si>
  <si>
    <t>Binokrit rastvor za injekciju u napunjenom injekcionom špricu 6x(2.000 U/1 ml)</t>
  </si>
  <si>
    <t>Povidon Jod rast.za kožu 10%, 1 x 500ml</t>
  </si>
  <si>
    <t>Prostin E2 vag. Tabl. 4x3mg</t>
  </si>
  <si>
    <t>Sanico N.V.Belgija</t>
  </si>
  <si>
    <t>menotrofin prašak i rastvarač za rastvor za injekciju, 10x75i.j.+75i.j.</t>
  </si>
  <si>
    <t>Menopur praš.i rast.za rast.za inj.10x75i.j.+75i.j.</t>
  </si>
  <si>
    <t>Ferring GmbH Njemačka</t>
  </si>
  <si>
    <t>Spasmex rast.za inj. 50x0,2mg/5ml</t>
  </si>
  <si>
    <t>Bioindustria L.I.M Italija</t>
  </si>
  <si>
    <t>Solu-Medrol praš. Rast.za rast.za inj. 1x40mg</t>
  </si>
  <si>
    <t>Solu-Medrol praš. Rast.za rast.za inj. 1x125mg/2ml</t>
  </si>
  <si>
    <t>Lemod Depo susp.za inj. 10x40mg</t>
  </si>
  <si>
    <t>Lemod Solu praš.i rast.za rast.za inj. 1x500mg</t>
  </si>
  <si>
    <t>Tygacil praš.za rast.za inf. 10x50mg</t>
  </si>
  <si>
    <t>Wyeth Lederle Italija</t>
  </si>
  <si>
    <t>Pancilin praš.za susp.za inj. 50x800.000 ij.</t>
  </si>
  <si>
    <t>Ciprinol konc.za rast.za inf. 5x100mg/10ml</t>
  </si>
  <si>
    <t>Krka DD Novo Mesto</t>
  </si>
  <si>
    <t>Cenomar rast.za inf. 1x400mg/250ml</t>
  </si>
  <si>
    <t>moksifloksacin rastvor za infuziju 1x400mg/250ml</t>
  </si>
  <si>
    <t>Vankomycin MIP praš.za rast.za inf. 5x500mg</t>
  </si>
  <si>
    <t>Vankomycin MIP praš.za rast.za inf. 5x1000mg</t>
  </si>
  <si>
    <t>Fluconal rast.za inf. 1x200mg/100ml</t>
  </si>
  <si>
    <t>Vfend praš.za rast.za inf. 1x200mg</t>
  </si>
  <si>
    <t>Fareva Amboise Francuska</t>
  </si>
  <si>
    <t>Hexoral za usnu sluzokožu ,1x200ml(1mg/ml)</t>
  </si>
  <si>
    <t>Hemofarm AD Vršac</t>
  </si>
  <si>
    <t>Buscopan rastvor za injekciju 6x(20mg/ml)</t>
  </si>
  <si>
    <t>Boehringer Ingelhem Espana Spanija</t>
  </si>
  <si>
    <t>Salf LaboratorioFarmacologico, Italija</t>
  </si>
  <si>
    <t xml:space="preserve">Heparin Panpharma 
rastvor za injekciju 10x5ml (25.000ij/5ml)
</t>
  </si>
  <si>
    <t>Fragmin rastvor za injekciju u napunjenom injekcionom špricu 10x2.500ij/0.2ml</t>
  </si>
  <si>
    <t>Fragmin rastvor za injekciju u napunjenom injekcionom špricu 10x5000ij/0.2ml</t>
  </si>
  <si>
    <t>Pfizer Manufacturing Belgium NV, Belgija</t>
  </si>
  <si>
    <t>Fraxiparine rastvor za injekciju u napunjenom injekcionom špricu 10x0.3ml (2.850ij)</t>
  </si>
  <si>
    <t xml:space="preserve">Glaxo welcome production Francuska </t>
  </si>
  <si>
    <t>NovoSeven prašak za rastvor za injekciju 1x1mg</t>
  </si>
  <si>
    <t xml:space="preserve">Novo Nordisk Pharma Operations Danska </t>
  </si>
  <si>
    <t>Ferrovin rastvor za injekciju/infuziju, 5x(100mg/5ml),</t>
  </si>
  <si>
    <t>Sandoz GmbH Austrija</t>
  </si>
  <si>
    <t>HETASORB 6% rastvor za infuziju,jacina  60 g/l + 9 g/l ,boca staklena 1*500ml</t>
  </si>
  <si>
    <t>Adrenalina amp, 5x1mg/ml SALF</t>
  </si>
  <si>
    <t>Nirmin koncentrat za rastvor za infuziju, 50x(5mg/1,6ml)</t>
  </si>
  <si>
    <t>Prostin VR koncentrat za rasvor za inf 5x0.5mg/ml</t>
  </si>
  <si>
    <t>Presolol amp. 5*5mg/5ml</t>
  </si>
  <si>
    <t xml:space="preserve">Nimotop S 
rastvor za infuziju, 1x10mg/50ml
</t>
  </si>
  <si>
    <t>Prostin 15M rastvor za injekciju 1x0.25mg/ml</t>
  </si>
  <si>
    <t>Nebido  rastvor za injekciju 1x1000mg/4ml</t>
  </si>
  <si>
    <t>Bayer Schering Pharma AG</t>
  </si>
  <si>
    <t>pakovanje</t>
  </si>
  <si>
    <t>Ispirol  rastvor  za ispiranje besike m,jacina , 5,4g/l + 27g/l,boca staklena 1*5000ml</t>
  </si>
  <si>
    <t>Farmegra</t>
  </si>
  <si>
    <t>Pfizer Manufacturing Belgium NV/SA, Belgija</t>
  </si>
  <si>
    <t>Lemod-solu prašak i rastvarač za rastvor za inj/inf , 15*20mg</t>
  </si>
  <si>
    <t>Cefuroxim MIP 750, praš.za rast. Za inj. 10x750mg</t>
  </si>
  <si>
    <t>Cefuroxim MIP 1500, praš.za rast. Za inj. 10x1500mg</t>
  </si>
  <si>
    <t xml:space="preserve">Glucagen Hypokit
prašak i rastvarač za rastvor za injekciju 1x(1mg/ml)
</t>
  </si>
  <si>
    <t>Hemomycin prašak za rastvor za infuziju 1x500mg</t>
  </si>
  <si>
    <t xml:space="preserve">Promjena vr partije </t>
  </si>
  <si>
    <t>Chephasaar Chemische-Pharmazeutische Fabrik GmbH, Njemačka</t>
  </si>
  <si>
    <t>Methotrexate rastvor za inj 5x50mg/2ml</t>
  </si>
  <si>
    <t>Pfizer (Perth) Pty Ltd, Australija</t>
  </si>
  <si>
    <t>Pemetrexed Accord amp 1*500mg</t>
  </si>
  <si>
    <t>Accord Healthcare ,Velika Britanija</t>
  </si>
  <si>
    <t>Cytosar ampula 1x500mg/20ml</t>
  </si>
  <si>
    <t xml:space="preserve">Actavis Ialija </t>
  </si>
  <si>
    <t>Vincristine  rastvor za injekciju/infuziju 5x1mg/ml</t>
  </si>
  <si>
    <t>Oxaliplatin PLIVA koncentrat za rastvor za infuziju 1x50mg/10ml</t>
  </si>
  <si>
    <t xml:space="preserve">Pliva Hrvatska </t>
  </si>
  <si>
    <t>Oxalipltin PLIVA koncentrat za rastvor za infuziju 1x100mg/20ml</t>
  </si>
  <si>
    <t>Pliva Hrvatska</t>
  </si>
  <si>
    <t>Kidrolase amp. 10x10000 ij</t>
  </si>
  <si>
    <t>Bortezomib PLIVA prašak za rastvor za injekciju 1x3,5mg</t>
  </si>
  <si>
    <t>JAZZ Pharmaceuticals</t>
  </si>
  <si>
    <t>Enbrel, prašak za rastvor za injekciju 4*25mg/ml</t>
  </si>
  <si>
    <t>Wyeth Pharmaceuticals, Velika Britanija</t>
  </si>
  <si>
    <t>Enbrel rastvor za inj u napunjenom špricu 4x50mg/ml</t>
  </si>
  <si>
    <t>Phenobarbiton Natrijum amp. 5*220mg/2ml</t>
  </si>
  <si>
    <t>Moditen depo amp 5*25mg/1ml</t>
  </si>
  <si>
    <t>Apaurin rast za inj  10x10mg/2ml</t>
  </si>
  <si>
    <t>Synopen rastvor za injekciju, 10x20mg/2ml</t>
  </si>
  <si>
    <t>Anexate rast za injekciju 5x0.5mg/5ml</t>
  </si>
  <si>
    <t>CheplaPharm Arzneimittel Njemacka</t>
  </si>
  <si>
    <t>Leucovorin kalcijum inj. 10*50mg/5ml</t>
  </si>
  <si>
    <t>Ultravist rastvor za inf 10x300/50ml</t>
  </si>
  <si>
    <t xml:space="preserve">Pakovanje </t>
  </si>
  <si>
    <t>Ultravist rastvor za infuziju 10x100ml(300mg joda/ml)</t>
  </si>
  <si>
    <t>Ultravist rastvor za infuziju 8x500ml (370mg joda/ml)</t>
  </si>
  <si>
    <t>Gadovist  ,rastvor za injekciju, 5x7,5ml (1mmol/m)</t>
  </si>
  <si>
    <t>Primovist rastvor za injekciju 1x10ml (0,25mmol/ml)</t>
  </si>
  <si>
    <t>Trodon rastvor za injekciju 5x50mg/ml</t>
  </si>
  <si>
    <t>Klindamicin amp. 10x(300mg/2ml)</t>
  </si>
  <si>
    <t>aciklovir prašak za rastvor za infuziju 5x250mg</t>
  </si>
  <si>
    <t>Diklofenak rastvor za injekciju 5x75mg/3ml</t>
  </si>
  <si>
    <r>
      <t xml:space="preserve">Octreoide rast.za inj. L.I.M </t>
    </r>
    <r>
      <rPr>
        <sz val="9"/>
        <color rgb="FFFF0000"/>
        <rFont val="Arial"/>
        <family val="2"/>
      </rPr>
      <t xml:space="preserve">10 </t>
    </r>
    <r>
      <rPr>
        <sz val="9"/>
        <rFont val="Arial"/>
        <family val="2"/>
      </rPr>
      <t>x 0.1mg/ml</t>
    </r>
  </si>
  <si>
    <r>
      <t xml:space="preserve">ZARZIO </t>
    </r>
    <r>
      <rPr>
        <sz val="9"/>
        <color theme="1"/>
        <rFont val="Arial"/>
        <family val="2"/>
      </rPr>
      <t>rastvor za injekciju /infuziju u napunjenom injekcionom špricu, 48Mij (1x0,5ml)</t>
    </r>
  </si>
  <si>
    <r>
      <t xml:space="preserve">Betaferon </t>
    </r>
    <r>
      <rPr>
        <sz val="9"/>
        <color theme="1"/>
        <rFont val="Arial"/>
        <family val="2"/>
      </rPr>
      <t>prašak i rastvarač za rastvor za injekciju 15x0.25mg/ml</t>
    </r>
  </si>
  <si>
    <r>
      <t xml:space="preserve">Zodol </t>
    </r>
    <r>
      <rPr>
        <sz val="9"/>
        <color theme="1"/>
        <rFont val="Arial"/>
        <family val="2"/>
      </rPr>
      <t>rastvor za injekciju 5x30mg/ml</t>
    </r>
  </si>
  <si>
    <r>
      <t xml:space="preserve">Anexate </t>
    </r>
    <r>
      <rPr>
        <sz val="9"/>
        <color rgb="FF000000"/>
        <rFont val="Arial"/>
        <family val="2"/>
      </rPr>
      <t>rastvor za injekciju 5x0,1mg/ml</t>
    </r>
  </si>
  <si>
    <t>Ukupna vrijednost svih ponudjenih partija iskazana brojkama: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</si>
</sst>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theme="1"/>
      <name val="Calibri"/>
      <family val="2"/>
      <scheme val="minor"/>
    </font>
    <font>
      <sz val="9"/>
      <color theme="1"/>
      <name val="Times New Roman"/>
      <family val="1"/>
    </font>
    <font>
      <sz val="9"/>
      <name val="Times New Roman"/>
      <family val="1"/>
    </font>
    <font>
      <sz val="9"/>
      <color rgb="FFFF0000"/>
      <name val="Times New Roman"/>
      <family val="1"/>
    </font>
    <font>
      <sz val="9"/>
      <color theme="1"/>
      <name val="Arial"/>
      <family val="2"/>
    </font>
    <font>
      <sz val="9"/>
      <name val="Arial"/>
      <family val="2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i/>
      <sz val="9"/>
      <color theme="1"/>
      <name val="Arial"/>
      <family val="2"/>
    </font>
    <font>
      <i/>
      <sz val="9"/>
      <name val="Arial"/>
      <family val="2"/>
    </font>
    <font>
      <b/>
      <i/>
      <sz val="9"/>
      <color theme="1"/>
      <name val="Arial"/>
      <family val="2"/>
    </font>
    <font>
      <b/>
      <i/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1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</cellStyleXfs>
  <cellXfs count="119">
    <xf numFmtId="0" fontId="0" fillId="0" borderId="0" xfId="0"/>
    <xf numFmtId="2" fontId="0" fillId="0" borderId="0" xfId="0" applyNumberFormat="1"/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vertical="center" wrapText="1"/>
    </xf>
    <xf numFmtId="164" fontId="8" fillId="0" borderId="1" xfId="11" applyNumberFormat="1" applyFont="1" applyBorder="1" applyAlignment="1">
      <alignment vertical="center"/>
    </xf>
    <xf numFmtId="164" fontId="9" fillId="0" borderId="1" xfId="11" applyNumberFormat="1" applyFont="1" applyFill="1" applyBorder="1" applyAlignment="1">
      <alignment vertical="center"/>
    </xf>
    <xf numFmtId="4" fontId="9" fillId="0" borderId="1" xfId="0" applyNumberFormat="1" applyFont="1" applyFill="1" applyBorder="1" applyAlignment="1">
      <alignment vertical="center"/>
    </xf>
    <xf numFmtId="43" fontId="8" fillId="0" borderId="1" xfId="11" applyFont="1" applyBorder="1" applyAlignment="1">
      <alignment vertical="center"/>
    </xf>
    <xf numFmtId="4" fontId="10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Fill="1" applyBorder="1" applyAlignment="1">
      <alignment horizontal="center" vertical="center"/>
    </xf>
    <xf numFmtId="0" fontId="8" fillId="0" borderId="3" xfId="0" applyFont="1" applyBorder="1" applyAlignment="1">
      <alignment vertical="center" wrapText="1"/>
    </xf>
    <xf numFmtId="164" fontId="9" fillId="0" borderId="1" xfId="11" applyNumberFormat="1" applyFont="1" applyFill="1" applyBorder="1" applyAlignment="1">
      <alignment horizontal="right" vertical="center"/>
    </xf>
    <xf numFmtId="4" fontId="9" fillId="3" borderId="1" xfId="0" applyNumberFormat="1" applyFont="1" applyFill="1" applyBorder="1" applyAlignment="1">
      <alignment vertical="center"/>
    </xf>
    <xf numFmtId="43" fontId="8" fillId="3" borderId="1" xfId="1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vertical="center" wrapText="1"/>
    </xf>
    <xf numFmtId="164" fontId="9" fillId="3" borderId="1" xfId="11" applyNumberFormat="1" applyFont="1" applyFill="1" applyBorder="1" applyAlignment="1">
      <alignment vertical="center"/>
    </xf>
    <xf numFmtId="43" fontId="9" fillId="3" borderId="1" xfId="11" applyFont="1" applyFill="1" applyBorder="1" applyAlignment="1">
      <alignment vertical="center"/>
    </xf>
    <xf numFmtId="4" fontId="9" fillId="3" borderId="1" xfId="0" applyNumberFormat="1" applyFont="1" applyFill="1" applyBorder="1" applyAlignment="1">
      <alignment horizontal="center" vertical="center"/>
    </xf>
    <xf numFmtId="49" fontId="9" fillId="3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164" fontId="8" fillId="0" borderId="1" xfId="11" applyNumberFormat="1" applyFont="1" applyFill="1" applyBorder="1" applyAlignment="1">
      <alignment vertical="center"/>
    </xf>
    <xf numFmtId="49" fontId="8" fillId="0" borderId="1" xfId="0" applyNumberFormat="1" applyFont="1" applyFill="1" applyBorder="1" applyAlignment="1">
      <alignment horizontal="center" vertical="center"/>
    </xf>
    <xf numFmtId="164" fontId="10" fillId="0" borderId="1" xfId="11" applyNumberFormat="1" applyFont="1" applyFill="1" applyBorder="1" applyAlignment="1">
      <alignment horizontal="right" vertical="center"/>
    </xf>
    <xf numFmtId="164" fontId="8" fillId="0" borderId="4" xfId="11" applyNumberFormat="1" applyFont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164" fontId="9" fillId="0" borderId="0" xfId="11" applyNumberFormat="1" applyFont="1" applyFill="1" applyBorder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3" fontId="9" fillId="0" borderId="0" xfId="11" applyFont="1" applyFill="1" applyBorder="1" applyAlignment="1">
      <alignment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164" fontId="9" fillId="2" borderId="1" xfId="11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vertical="center" wrapText="1"/>
    </xf>
    <xf numFmtId="43" fontId="9" fillId="2" borderId="1" xfId="1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vertical="center" wrapText="1"/>
    </xf>
    <xf numFmtId="4" fontId="8" fillId="0" borderId="1" xfId="3" applyNumberFormat="1" applyFont="1" applyFill="1" applyBorder="1" applyAlignment="1">
      <alignment horizontal="left" vertical="center" wrapText="1"/>
    </xf>
    <xf numFmtId="4" fontId="8" fillId="0" borderId="1" xfId="0" applyNumberFormat="1" applyFont="1" applyFill="1" applyBorder="1" applyAlignment="1">
      <alignment horizontal="center" vertical="center"/>
    </xf>
    <xf numFmtId="43" fontId="8" fillId="0" borderId="1" xfId="11" applyFont="1" applyFill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4" fontId="8" fillId="0" borderId="4" xfId="0" applyNumberFormat="1" applyFont="1" applyFill="1" applyBorder="1" applyAlignment="1">
      <alignment horizontal="center" vertical="center"/>
    </xf>
    <xf numFmtId="3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vertical="center" wrapText="1"/>
    </xf>
    <xf numFmtId="2" fontId="8" fillId="0" borderId="1" xfId="0" applyNumberFormat="1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wrapText="1"/>
    </xf>
    <xf numFmtId="0" fontId="10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vertical="center" wrapText="1"/>
    </xf>
    <xf numFmtId="0" fontId="8" fillId="0" borderId="0" xfId="0" applyFont="1" applyAlignment="1">
      <alignment horizontal="left" wrapText="1"/>
    </xf>
    <xf numFmtId="0" fontId="9" fillId="0" borderId="1" xfId="0" applyFont="1" applyBorder="1" applyAlignment="1">
      <alignment vertical="center"/>
    </xf>
    <xf numFmtId="0" fontId="8" fillId="0" borderId="5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43" fontId="8" fillId="0" borderId="0" xfId="11" applyFont="1" applyFill="1" applyBorder="1" applyAlignment="1">
      <alignment vertical="center"/>
    </xf>
    <xf numFmtId="43" fontId="8" fillId="0" borderId="0" xfId="11" applyFont="1" applyFill="1" applyAlignment="1">
      <alignment vertical="center"/>
    </xf>
    <xf numFmtId="0" fontId="8" fillId="3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vertical="center" wrapText="1"/>
    </xf>
    <xf numFmtId="0" fontId="8" fillId="3" borderId="1" xfId="0" applyFont="1" applyFill="1" applyBorder="1" applyAlignment="1">
      <alignment horizontal="left" vertical="center" wrapText="1"/>
    </xf>
    <xf numFmtId="164" fontId="8" fillId="3" borderId="1" xfId="11" applyNumberFormat="1" applyFont="1" applyFill="1" applyBorder="1" applyAlignment="1">
      <alignment vertical="center"/>
    </xf>
    <xf numFmtId="0" fontId="8" fillId="0" borderId="1" xfId="0" applyFont="1" applyBorder="1" applyAlignment="1">
      <alignment vertical="center"/>
    </xf>
    <xf numFmtId="4" fontId="12" fillId="0" borderId="1" xfId="0" applyNumberFormat="1" applyFont="1" applyFill="1" applyBorder="1" applyAlignment="1">
      <alignment vertical="center" wrapText="1"/>
    </xf>
    <xf numFmtId="4" fontId="12" fillId="0" borderId="1" xfId="3" applyNumberFormat="1" applyFont="1" applyFill="1" applyBorder="1" applyAlignment="1">
      <alignment vertical="center" wrapText="1"/>
    </xf>
    <xf numFmtId="4" fontId="8" fillId="0" borderId="1" xfId="0" applyNumberFormat="1" applyFont="1" applyFill="1" applyBorder="1" applyAlignment="1">
      <alignment vertical="center"/>
    </xf>
    <xf numFmtId="2" fontId="9" fillId="0" borderId="1" xfId="0" applyNumberFormat="1" applyFont="1" applyFill="1" applyBorder="1" applyAlignment="1">
      <alignment vertical="center"/>
    </xf>
    <xf numFmtId="4" fontId="10" fillId="0" borderId="1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vertical="center" wrapText="1"/>
    </xf>
    <xf numFmtId="3" fontId="12" fillId="0" borderId="2" xfId="0" applyNumberFormat="1" applyFont="1" applyFill="1" applyBorder="1" applyAlignment="1">
      <alignment vertical="center" wrapText="1"/>
    </xf>
    <xf numFmtId="4" fontId="12" fillId="0" borderId="2" xfId="3" applyNumberFormat="1" applyFont="1" applyFill="1" applyBorder="1" applyAlignment="1">
      <alignment vertical="center" wrapText="1"/>
    </xf>
    <xf numFmtId="2" fontId="9" fillId="0" borderId="1" xfId="0" applyNumberFormat="1" applyFont="1" applyFill="1" applyBorder="1" applyAlignment="1">
      <alignment horizontal="right" vertical="center"/>
    </xf>
    <xf numFmtId="0" fontId="9" fillId="0" borderId="1" xfId="0" applyFont="1" applyFill="1" applyBorder="1" applyAlignment="1" applyProtection="1">
      <alignment vertical="center" wrapText="1"/>
    </xf>
    <xf numFmtId="3" fontId="13" fillId="0" borderId="1" xfId="0" applyNumberFormat="1" applyFont="1" applyFill="1" applyBorder="1" applyAlignment="1">
      <alignment vertical="center" wrapText="1"/>
    </xf>
    <xf numFmtId="4" fontId="13" fillId="0" borderId="1" xfId="3" applyNumberFormat="1" applyFont="1" applyFill="1" applyBorder="1" applyAlignment="1">
      <alignment vertical="center" wrapText="1"/>
    </xf>
    <xf numFmtId="43" fontId="9" fillId="0" borderId="1" xfId="11" applyFont="1" applyBorder="1" applyAlignment="1">
      <alignment vertical="center"/>
    </xf>
    <xf numFmtId="4" fontId="9" fillId="0" borderId="1" xfId="0" applyNumberFormat="1" applyFont="1" applyFill="1" applyBorder="1" applyAlignment="1">
      <alignment horizontal="right" vertical="center"/>
    </xf>
    <xf numFmtId="2" fontId="9" fillId="0" borderId="1" xfId="9" applyNumberFormat="1" applyFont="1" applyFill="1" applyBorder="1" applyAlignment="1">
      <alignment horizontal="center" vertical="center" wrapText="1"/>
    </xf>
    <xf numFmtId="2" fontId="12" fillId="0" borderId="1" xfId="0" applyNumberFormat="1" applyFont="1" applyFill="1" applyBorder="1" applyAlignment="1">
      <alignment vertical="center" wrapText="1"/>
    </xf>
    <xf numFmtId="2" fontId="12" fillId="0" borderId="1" xfId="10" applyNumberFormat="1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0" xfId="0" applyFont="1" applyAlignment="1">
      <alignment wrapText="1"/>
    </xf>
    <xf numFmtId="2" fontId="8" fillId="0" borderId="1" xfId="0" applyNumberFormat="1" applyFont="1" applyBorder="1" applyAlignment="1">
      <alignment vertical="center"/>
    </xf>
    <xf numFmtId="0" fontId="8" fillId="3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1" fontId="8" fillId="3" borderId="1" xfId="0" applyNumberFormat="1" applyFont="1" applyFill="1" applyBorder="1" applyAlignment="1">
      <alignment vertical="center"/>
    </xf>
    <xf numFmtId="4" fontId="8" fillId="3" borderId="1" xfId="0" applyNumberFormat="1" applyFont="1" applyFill="1" applyBorder="1" applyAlignment="1">
      <alignment vertical="center"/>
    </xf>
    <xf numFmtId="43" fontId="12" fillId="3" borderId="1" xfId="11" applyFont="1" applyFill="1" applyBorder="1" applyAlignment="1">
      <alignment vertical="center"/>
    </xf>
    <xf numFmtId="49" fontId="8" fillId="3" borderId="1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right" vertical="center" wrapText="1"/>
    </xf>
    <xf numFmtId="2" fontId="10" fillId="0" borderId="1" xfId="0" applyNumberFormat="1" applyFont="1" applyFill="1" applyBorder="1" applyAlignment="1">
      <alignment horizontal="right" vertical="center"/>
    </xf>
    <xf numFmtId="0" fontId="9" fillId="0" borderId="2" xfId="0" applyFont="1" applyFill="1" applyBorder="1" applyAlignment="1">
      <alignment vertical="center"/>
    </xf>
    <xf numFmtId="0" fontId="8" fillId="0" borderId="2" xfId="0" applyFont="1" applyBorder="1" applyAlignment="1">
      <alignment vertical="center" wrapText="1"/>
    </xf>
    <xf numFmtId="0" fontId="8" fillId="0" borderId="2" xfId="0" applyFont="1" applyBorder="1" applyAlignment="1">
      <alignment vertical="center"/>
    </xf>
    <xf numFmtId="2" fontId="9" fillId="0" borderId="2" xfId="0" applyNumberFormat="1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 wrapText="1"/>
    </xf>
    <xf numFmtId="43" fontId="12" fillId="0" borderId="1" xfId="11" applyFont="1" applyFill="1" applyBorder="1" applyAlignment="1">
      <alignment vertical="center"/>
    </xf>
    <xf numFmtId="43" fontId="14" fillId="4" borderId="1" xfId="11" applyFont="1" applyFill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" xfId="0" applyFont="1" applyBorder="1"/>
    <xf numFmtId="0" fontId="15" fillId="4" borderId="1" xfId="0" applyFont="1" applyFill="1" applyBorder="1" applyAlignment="1">
      <alignment horizontal="left" vertical="center" wrapText="1"/>
    </xf>
  </cellXfs>
  <cellStyles count="12">
    <cellStyle name="Comma" xfId="11" builtinId="3"/>
    <cellStyle name="Normal" xfId="0" builtinId="0"/>
    <cellStyle name="Normal 2" xfId="1"/>
    <cellStyle name="Normal 2 2" xfId="2"/>
    <cellStyle name="Normal 2 5" xfId="3"/>
    <cellStyle name="Normal 3" xfId="4"/>
    <cellStyle name="Normal 3 2" xfId="5"/>
    <cellStyle name="Normal 5" xfId="6"/>
    <cellStyle name="Normal 7" xfId="10"/>
    <cellStyle name="Normalan 2" xfId="7"/>
    <cellStyle name="Normalan 3" xfId="8"/>
    <cellStyle name="Normalan 4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57"/>
  <sheetViews>
    <sheetView tabSelected="1" workbookViewId="0">
      <pane ySplit="1" topLeftCell="A2" activePane="bottomLeft" state="frozen"/>
      <selection pane="bottomLeft" activeCell="I192" sqref="I192"/>
    </sheetView>
  </sheetViews>
  <sheetFormatPr defaultColWidth="12.42578125" defaultRowHeight="12" x14ac:dyDescent="0.25"/>
  <cols>
    <col min="1" max="1" width="6" style="29" customWidth="1"/>
    <col min="2" max="2" width="9.140625" style="29" customWidth="1"/>
    <col min="3" max="3" width="28" style="30" customWidth="1"/>
    <col min="4" max="4" width="22.140625" style="30" customWidth="1"/>
    <col min="5" max="5" width="17" style="69" customWidth="1"/>
    <col min="6" max="6" width="9.42578125" style="29" customWidth="1"/>
    <col min="7" max="7" width="7.28515625" style="31" customWidth="1"/>
    <col min="8" max="8" width="9.42578125" style="31" customWidth="1"/>
    <col min="9" max="9" width="8" style="32" customWidth="1"/>
    <col min="10" max="10" width="15.7109375" style="71" customWidth="1"/>
    <col min="11" max="11" width="14.42578125" style="33" customWidth="1"/>
    <col min="12" max="12" width="12.42578125" style="29" customWidth="1"/>
    <col min="13" max="13" width="10.42578125" style="34" customWidth="1"/>
    <col min="14" max="16384" width="12.42578125" style="2"/>
  </cols>
  <sheetData>
    <row r="1" spans="1:13" ht="36" x14ac:dyDescent="0.25">
      <c r="A1" s="35" t="s">
        <v>4</v>
      </c>
      <c r="B1" s="35" t="s">
        <v>5</v>
      </c>
      <c r="C1" s="36" t="s">
        <v>6</v>
      </c>
      <c r="D1" s="36" t="s">
        <v>7</v>
      </c>
      <c r="E1" s="37" t="s">
        <v>8</v>
      </c>
      <c r="F1" s="35" t="s">
        <v>9</v>
      </c>
      <c r="G1" s="38" t="s">
        <v>10</v>
      </c>
      <c r="H1" s="38" t="s">
        <v>11</v>
      </c>
      <c r="I1" s="39" t="s">
        <v>12</v>
      </c>
      <c r="J1" s="40" t="s">
        <v>13</v>
      </c>
      <c r="K1" s="40" t="s">
        <v>14</v>
      </c>
      <c r="L1" s="35" t="s">
        <v>15</v>
      </c>
      <c r="M1" s="41" t="s">
        <v>0</v>
      </c>
    </row>
    <row r="2" spans="1:13" ht="24" x14ac:dyDescent="0.25">
      <c r="A2" s="6">
        <v>1</v>
      </c>
      <c r="B2" s="6" t="s">
        <v>31</v>
      </c>
      <c r="C2" s="7" t="s">
        <v>32</v>
      </c>
      <c r="D2" s="42" t="s">
        <v>510</v>
      </c>
      <c r="E2" s="43" t="s">
        <v>511</v>
      </c>
      <c r="F2" s="44" t="s">
        <v>534</v>
      </c>
      <c r="G2" s="8">
        <v>1000</v>
      </c>
      <c r="H2" s="9">
        <v>1000</v>
      </c>
      <c r="I2" s="10">
        <v>1</v>
      </c>
      <c r="J2" s="45">
        <f>H2*I2</f>
        <v>1000</v>
      </c>
      <c r="K2" s="11">
        <v>1000</v>
      </c>
      <c r="L2" s="12" t="s">
        <v>536</v>
      </c>
      <c r="M2" s="13" t="s">
        <v>479</v>
      </c>
    </row>
    <row r="3" spans="1:13" ht="24" x14ac:dyDescent="0.25">
      <c r="A3" s="6">
        <v>2</v>
      </c>
      <c r="B3" s="76" t="s">
        <v>33</v>
      </c>
      <c r="C3" s="7" t="s">
        <v>34</v>
      </c>
      <c r="D3" s="77"/>
      <c r="E3" s="78"/>
      <c r="F3" s="79"/>
      <c r="G3" s="76">
        <v>80000</v>
      </c>
      <c r="H3" s="80"/>
      <c r="I3" s="10"/>
      <c r="J3" s="113"/>
      <c r="K3" s="11">
        <v>73600</v>
      </c>
      <c r="L3" s="81"/>
      <c r="M3" s="13" t="s">
        <v>479</v>
      </c>
    </row>
    <row r="4" spans="1:13" ht="24" x14ac:dyDescent="0.25">
      <c r="A4" s="6">
        <v>3</v>
      </c>
      <c r="B4" s="76" t="s">
        <v>35</v>
      </c>
      <c r="C4" s="7" t="s">
        <v>36</v>
      </c>
      <c r="D4" s="77"/>
      <c r="E4" s="77"/>
      <c r="F4" s="79"/>
      <c r="G4" s="76">
        <v>600</v>
      </c>
      <c r="H4" s="80"/>
      <c r="I4" s="10"/>
      <c r="J4" s="113"/>
      <c r="K4" s="11">
        <v>26994</v>
      </c>
      <c r="L4" s="81"/>
      <c r="M4" s="13" t="s">
        <v>479</v>
      </c>
    </row>
    <row r="5" spans="1:13" ht="18" customHeight="1" x14ac:dyDescent="0.25">
      <c r="A5" s="6">
        <v>4</v>
      </c>
      <c r="B5" s="76" t="s">
        <v>37</v>
      </c>
      <c r="C5" s="7" t="s">
        <v>38</v>
      </c>
      <c r="D5" s="82"/>
      <c r="E5" s="78"/>
      <c r="F5" s="79"/>
      <c r="G5" s="76">
        <v>5000</v>
      </c>
      <c r="H5" s="80"/>
      <c r="I5" s="10"/>
      <c r="J5" s="113"/>
      <c r="K5" s="11">
        <v>8000</v>
      </c>
      <c r="L5" s="81"/>
      <c r="M5" s="13" t="s">
        <v>479</v>
      </c>
    </row>
    <row r="6" spans="1:13" ht="29.25" customHeight="1" x14ac:dyDescent="0.25">
      <c r="A6" s="6">
        <v>5</v>
      </c>
      <c r="B6" s="6" t="s">
        <v>39</v>
      </c>
      <c r="C6" s="14" t="s">
        <v>40</v>
      </c>
      <c r="D6" s="46" t="s">
        <v>512</v>
      </c>
      <c r="E6" s="46" t="s">
        <v>513</v>
      </c>
      <c r="F6" s="47" t="s">
        <v>534</v>
      </c>
      <c r="G6" s="8">
        <v>4000</v>
      </c>
      <c r="H6" s="15">
        <v>4000</v>
      </c>
      <c r="I6" s="10">
        <v>1.62</v>
      </c>
      <c r="J6" s="45">
        <f>H6*I6</f>
        <v>6480</v>
      </c>
      <c r="K6" s="11">
        <v>6480</v>
      </c>
      <c r="L6" s="12" t="s">
        <v>536</v>
      </c>
      <c r="M6" s="13" t="s">
        <v>479</v>
      </c>
    </row>
    <row r="7" spans="1:13" ht="15.75" customHeight="1" x14ac:dyDescent="0.25">
      <c r="A7" s="6">
        <v>6</v>
      </c>
      <c r="B7" s="76" t="s">
        <v>41</v>
      </c>
      <c r="C7" s="7" t="s">
        <v>42</v>
      </c>
      <c r="D7" s="83"/>
      <c r="E7" s="84"/>
      <c r="F7" s="79"/>
      <c r="G7" s="76">
        <v>120000</v>
      </c>
      <c r="H7" s="85"/>
      <c r="I7" s="10"/>
      <c r="J7" s="113"/>
      <c r="K7" s="11">
        <v>20400</v>
      </c>
      <c r="L7" s="81"/>
      <c r="M7" s="13" t="s">
        <v>479</v>
      </c>
    </row>
    <row r="8" spans="1:13" ht="24" x14ac:dyDescent="0.25">
      <c r="A8" s="6">
        <v>7</v>
      </c>
      <c r="B8" s="76" t="s">
        <v>43</v>
      </c>
      <c r="C8" s="7" t="s">
        <v>44</v>
      </c>
      <c r="D8" s="82"/>
      <c r="E8" s="78"/>
      <c r="F8" s="79"/>
      <c r="G8" s="76">
        <v>7000</v>
      </c>
      <c r="H8" s="85"/>
      <c r="I8" s="10"/>
      <c r="J8" s="113"/>
      <c r="K8" s="11">
        <v>52500</v>
      </c>
      <c r="L8" s="81"/>
      <c r="M8" s="13" t="s">
        <v>479</v>
      </c>
    </row>
    <row r="9" spans="1:13" ht="24" x14ac:dyDescent="0.25">
      <c r="A9" s="115">
        <v>8</v>
      </c>
      <c r="B9" s="86" t="s">
        <v>41</v>
      </c>
      <c r="C9" s="86" t="s">
        <v>42</v>
      </c>
      <c r="D9" s="87"/>
      <c r="E9" s="88"/>
      <c r="F9" s="10"/>
      <c r="G9" s="60">
        <v>12000</v>
      </c>
      <c r="H9" s="80"/>
      <c r="I9" s="10"/>
      <c r="J9" s="113"/>
      <c r="K9" s="89">
        <v>5980</v>
      </c>
      <c r="L9" s="90"/>
      <c r="M9" s="13" t="s">
        <v>479</v>
      </c>
    </row>
    <row r="10" spans="1:13" ht="24" x14ac:dyDescent="0.25">
      <c r="A10" s="6">
        <v>9</v>
      </c>
      <c r="B10" s="76" t="s">
        <v>45</v>
      </c>
      <c r="C10" s="7" t="s">
        <v>46</v>
      </c>
      <c r="D10" s="82"/>
      <c r="E10" s="78"/>
      <c r="F10" s="79"/>
      <c r="G10" s="76">
        <v>500</v>
      </c>
      <c r="H10" s="80"/>
      <c r="I10" s="10"/>
      <c r="J10" s="113"/>
      <c r="K10" s="11">
        <v>18050</v>
      </c>
      <c r="L10" s="81"/>
      <c r="M10" s="13" t="s">
        <v>479</v>
      </c>
    </row>
    <row r="11" spans="1:13" ht="24" x14ac:dyDescent="0.25">
      <c r="A11" s="6">
        <v>10</v>
      </c>
      <c r="B11" s="76" t="s">
        <v>31</v>
      </c>
      <c r="C11" s="7" t="s">
        <v>32</v>
      </c>
      <c r="D11" s="82"/>
      <c r="E11" s="78"/>
      <c r="F11" s="79"/>
      <c r="G11" s="76">
        <v>1000</v>
      </c>
      <c r="H11" s="80"/>
      <c r="I11" s="10"/>
      <c r="J11" s="113"/>
      <c r="K11" s="11">
        <v>1000</v>
      </c>
      <c r="L11" s="81"/>
      <c r="M11" s="13" t="s">
        <v>479</v>
      </c>
    </row>
    <row r="12" spans="1:13" ht="24" x14ac:dyDescent="0.25">
      <c r="A12" s="6">
        <v>11</v>
      </c>
      <c r="B12" s="76" t="s">
        <v>16</v>
      </c>
      <c r="C12" s="7" t="s">
        <v>47</v>
      </c>
      <c r="D12" s="82"/>
      <c r="E12" s="78"/>
      <c r="F12" s="79"/>
      <c r="G12" s="76">
        <v>80000</v>
      </c>
      <c r="H12" s="80"/>
      <c r="I12" s="10"/>
      <c r="J12" s="113"/>
      <c r="K12" s="11">
        <v>80000</v>
      </c>
      <c r="L12" s="81"/>
      <c r="M12" s="13" t="s">
        <v>479</v>
      </c>
    </row>
    <row r="13" spans="1:13" ht="24" x14ac:dyDescent="0.25">
      <c r="A13" s="6">
        <v>12</v>
      </c>
      <c r="B13" s="76" t="s">
        <v>48</v>
      </c>
      <c r="C13" s="7" t="s">
        <v>49</v>
      </c>
      <c r="D13" s="82"/>
      <c r="E13" s="78"/>
      <c r="F13" s="79"/>
      <c r="G13" s="76">
        <v>5000</v>
      </c>
      <c r="H13" s="80"/>
      <c r="I13" s="10"/>
      <c r="J13" s="113"/>
      <c r="K13" s="11">
        <v>27050</v>
      </c>
      <c r="L13" s="81"/>
      <c r="M13" s="13" t="s">
        <v>479</v>
      </c>
    </row>
    <row r="14" spans="1:13" ht="36" x14ac:dyDescent="0.25">
      <c r="A14" s="6">
        <v>13</v>
      </c>
      <c r="B14" s="6" t="s">
        <v>50</v>
      </c>
      <c r="C14" s="7" t="s">
        <v>51</v>
      </c>
      <c r="D14" s="48" t="s">
        <v>480</v>
      </c>
      <c r="E14" s="43" t="s">
        <v>514</v>
      </c>
      <c r="F14" s="44" t="s">
        <v>534</v>
      </c>
      <c r="G14" s="8">
        <v>2500</v>
      </c>
      <c r="H14" s="9">
        <v>2500</v>
      </c>
      <c r="I14" s="10">
        <v>3</v>
      </c>
      <c r="J14" s="45">
        <f t="shared" ref="J14:J70" si="0">H14*I14</f>
        <v>7500</v>
      </c>
      <c r="K14" s="11">
        <v>8000</v>
      </c>
      <c r="L14" s="12" t="s">
        <v>536</v>
      </c>
      <c r="M14" s="13" t="s">
        <v>479</v>
      </c>
    </row>
    <row r="15" spans="1:13" ht="28.5" customHeight="1" x14ac:dyDescent="0.25">
      <c r="A15" s="6">
        <v>14</v>
      </c>
      <c r="B15" s="76" t="s">
        <v>52</v>
      </c>
      <c r="C15" s="7" t="s">
        <v>53</v>
      </c>
      <c r="D15" s="82"/>
      <c r="E15" s="78"/>
      <c r="F15" s="79"/>
      <c r="G15" s="76">
        <v>400</v>
      </c>
      <c r="H15" s="80"/>
      <c r="I15" s="10"/>
      <c r="J15" s="113"/>
      <c r="K15" s="11">
        <v>2200</v>
      </c>
      <c r="L15" s="81"/>
      <c r="M15" s="13" t="s">
        <v>479</v>
      </c>
    </row>
    <row r="16" spans="1:13" ht="36" x14ac:dyDescent="0.25">
      <c r="A16" s="6">
        <v>15</v>
      </c>
      <c r="B16" s="6" t="s">
        <v>52</v>
      </c>
      <c r="C16" s="7" t="s">
        <v>54</v>
      </c>
      <c r="D16" s="48" t="s">
        <v>481</v>
      </c>
      <c r="E16" s="43" t="s">
        <v>514</v>
      </c>
      <c r="F16" s="44" t="s">
        <v>534</v>
      </c>
      <c r="G16" s="8">
        <v>700</v>
      </c>
      <c r="H16" s="9">
        <v>700</v>
      </c>
      <c r="I16" s="10">
        <v>5.48</v>
      </c>
      <c r="J16" s="45">
        <f t="shared" si="0"/>
        <v>3836.0000000000005</v>
      </c>
      <c r="K16" s="11">
        <v>4165</v>
      </c>
      <c r="L16" s="12" t="s">
        <v>536</v>
      </c>
      <c r="M16" s="13" t="s">
        <v>479</v>
      </c>
    </row>
    <row r="17" spans="1:13" ht="24" x14ac:dyDescent="0.25">
      <c r="A17" s="6">
        <v>16</v>
      </c>
      <c r="B17" s="76" t="s">
        <v>55</v>
      </c>
      <c r="C17" s="7" t="s">
        <v>56</v>
      </c>
      <c r="D17" s="82"/>
      <c r="E17" s="78"/>
      <c r="F17" s="79"/>
      <c r="G17" s="76">
        <v>1500</v>
      </c>
      <c r="H17" s="80"/>
      <c r="I17" s="10"/>
      <c r="J17" s="113"/>
      <c r="K17" s="11">
        <v>4275</v>
      </c>
      <c r="L17" s="81"/>
      <c r="M17" s="13" t="s">
        <v>479</v>
      </c>
    </row>
    <row r="18" spans="1:13" ht="48" x14ac:dyDescent="0.25">
      <c r="A18" s="6">
        <v>17</v>
      </c>
      <c r="B18" s="6" t="s">
        <v>55</v>
      </c>
      <c r="C18" s="7" t="s">
        <v>57</v>
      </c>
      <c r="D18" s="48" t="s">
        <v>515</v>
      </c>
      <c r="E18" s="43" t="s">
        <v>482</v>
      </c>
      <c r="F18" s="44" t="s">
        <v>534</v>
      </c>
      <c r="G18" s="8">
        <v>4000</v>
      </c>
      <c r="H18" s="9">
        <v>4000</v>
      </c>
      <c r="I18" s="10">
        <v>20.09</v>
      </c>
      <c r="J18" s="45">
        <f t="shared" si="0"/>
        <v>80360</v>
      </c>
      <c r="K18" s="11">
        <v>83960</v>
      </c>
      <c r="L18" s="12" t="s">
        <v>536</v>
      </c>
      <c r="M18" s="13" t="s">
        <v>479</v>
      </c>
    </row>
    <row r="19" spans="1:13" ht="48" x14ac:dyDescent="0.25">
      <c r="A19" s="6">
        <v>18</v>
      </c>
      <c r="B19" s="6" t="s">
        <v>58</v>
      </c>
      <c r="C19" s="7" t="s">
        <v>59</v>
      </c>
      <c r="D19" s="48" t="s">
        <v>516</v>
      </c>
      <c r="E19" s="43" t="s">
        <v>518</v>
      </c>
      <c r="F19" s="44" t="s">
        <v>534</v>
      </c>
      <c r="G19" s="8">
        <v>2000</v>
      </c>
      <c r="H19" s="9">
        <v>2000</v>
      </c>
      <c r="I19" s="10">
        <v>16.34</v>
      </c>
      <c r="J19" s="45">
        <f t="shared" si="0"/>
        <v>32680</v>
      </c>
      <c r="K19" s="11">
        <v>32680</v>
      </c>
      <c r="L19" s="12" t="s">
        <v>536</v>
      </c>
      <c r="M19" s="13" t="s">
        <v>479</v>
      </c>
    </row>
    <row r="20" spans="1:13" ht="48" x14ac:dyDescent="0.25">
      <c r="A20" s="6">
        <v>19</v>
      </c>
      <c r="B20" s="6" t="s">
        <v>58</v>
      </c>
      <c r="C20" s="7" t="s">
        <v>60</v>
      </c>
      <c r="D20" s="48" t="s">
        <v>517</v>
      </c>
      <c r="E20" s="43" t="s">
        <v>518</v>
      </c>
      <c r="F20" s="44" t="s">
        <v>534</v>
      </c>
      <c r="G20" s="8">
        <v>3000</v>
      </c>
      <c r="H20" s="9">
        <v>3000</v>
      </c>
      <c r="I20" s="10">
        <v>33.549999999999997</v>
      </c>
      <c r="J20" s="45">
        <f t="shared" si="0"/>
        <v>100649.99999999999</v>
      </c>
      <c r="K20" s="11">
        <v>100649.99999999999</v>
      </c>
      <c r="L20" s="12" t="s">
        <v>536</v>
      </c>
      <c r="M20" s="13" t="s">
        <v>479</v>
      </c>
    </row>
    <row r="21" spans="1:13" ht="36" x14ac:dyDescent="0.25">
      <c r="A21" s="6">
        <v>20</v>
      </c>
      <c r="B21" s="76" t="s">
        <v>17</v>
      </c>
      <c r="C21" s="7" t="s">
        <v>61</v>
      </c>
      <c r="D21" s="82"/>
      <c r="E21" s="78"/>
      <c r="F21" s="91"/>
      <c r="G21" s="76">
        <v>4000</v>
      </c>
      <c r="H21" s="80"/>
      <c r="I21" s="10"/>
      <c r="J21" s="113"/>
      <c r="K21" s="11">
        <v>68880</v>
      </c>
      <c r="L21" s="81"/>
      <c r="M21" s="13" t="s">
        <v>479</v>
      </c>
    </row>
    <row r="22" spans="1:13" ht="36" x14ac:dyDescent="0.25">
      <c r="A22" s="6">
        <v>21</v>
      </c>
      <c r="B22" s="76" t="s">
        <v>17</v>
      </c>
      <c r="C22" s="7" t="s">
        <v>62</v>
      </c>
      <c r="D22" s="82"/>
      <c r="E22" s="78"/>
      <c r="F22" s="91"/>
      <c r="G22" s="76">
        <v>10000</v>
      </c>
      <c r="H22" s="80"/>
      <c r="I22" s="10"/>
      <c r="J22" s="113"/>
      <c r="K22" s="11">
        <v>322200</v>
      </c>
      <c r="L22" s="81"/>
      <c r="M22" s="13" t="s">
        <v>479</v>
      </c>
    </row>
    <row r="23" spans="1:13" ht="36" x14ac:dyDescent="0.25">
      <c r="A23" s="6">
        <v>22</v>
      </c>
      <c r="B23" s="76" t="s">
        <v>17</v>
      </c>
      <c r="C23" s="7" t="s">
        <v>63</v>
      </c>
      <c r="D23" s="82"/>
      <c r="E23" s="78"/>
      <c r="F23" s="91"/>
      <c r="G23" s="76">
        <v>7000</v>
      </c>
      <c r="H23" s="80"/>
      <c r="I23" s="10"/>
      <c r="J23" s="113"/>
      <c r="K23" s="11">
        <v>310450</v>
      </c>
      <c r="L23" s="81"/>
      <c r="M23" s="13" t="s">
        <v>479</v>
      </c>
    </row>
    <row r="24" spans="1:13" ht="36" x14ac:dyDescent="0.25">
      <c r="A24" s="6">
        <v>23</v>
      </c>
      <c r="B24" s="76" t="s">
        <v>17</v>
      </c>
      <c r="C24" s="7" t="s">
        <v>64</v>
      </c>
      <c r="D24" s="82"/>
      <c r="E24" s="78"/>
      <c r="F24" s="91"/>
      <c r="G24" s="76">
        <v>5000</v>
      </c>
      <c r="H24" s="80"/>
      <c r="I24" s="10"/>
      <c r="J24" s="113"/>
      <c r="K24" s="11">
        <v>259050</v>
      </c>
      <c r="L24" s="81"/>
      <c r="M24" s="13" t="s">
        <v>479</v>
      </c>
    </row>
    <row r="25" spans="1:13" ht="73.5" customHeight="1" x14ac:dyDescent="0.25">
      <c r="A25" s="6">
        <v>24</v>
      </c>
      <c r="B25" s="6" t="s">
        <v>18</v>
      </c>
      <c r="C25" s="7" t="s">
        <v>65</v>
      </c>
      <c r="D25" s="48" t="s">
        <v>519</v>
      </c>
      <c r="E25" s="43" t="s">
        <v>520</v>
      </c>
      <c r="F25" s="44" t="s">
        <v>534</v>
      </c>
      <c r="G25" s="8">
        <v>8000</v>
      </c>
      <c r="H25" s="9">
        <v>8000</v>
      </c>
      <c r="I25" s="10">
        <v>16</v>
      </c>
      <c r="J25" s="45">
        <f t="shared" si="0"/>
        <v>128000</v>
      </c>
      <c r="K25" s="11">
        <v>128000</v>
      </c>
      <c r="L25" s="12" t="s">
        <v>536</v>
      </c>
      <c r="M25" s="13" t="s">
        <v>479</v>
      </c>
    </row>
    <row r="26" spans="1:13" ht="14.25" customHeight="1" x14ac:dyDescent="0.25">
      <c r="A26" s="6">
        <v>25</v>
      </c>
      <c r="B26" s="76" t="s">
        <v>18</v>
      </c>
      <c r="C26" s="7" t="s">
        <v>66</v>
      </c>
      <c r="D26" s="82"/>
      <c r="E26" s="78"/>
      <c r="F26" s="91"/>
      <c r="G26" s="76">
        <v>7000</v>
      </c>
      <c r="H26" s="80"/>
      <c r="I26" s="10"/>
      <c r="J26" s="113"/>
      <c r="K26" s="11">
        <v>197330</v>
      </c>
      <c r="L26" s="81"/>
      <c r="M26" s="13" t="s">
        <v>479</v>
      </c>
    </row>
    <row r="27" spans="1:13" ht="18" customHeight="1" x14ac:dyDescent="0.25">
      <c r="A27" s="6">
        <v>26</v>
      </c>
      <c r="B27" s="76" t="s">
        <v>67</v>
      </c>
      <c r="C27" s="7" t="s">
        <v>68</v>
      </c>
      <c r="D27" s="82"/>
      <c r="E27" s="78"/>
      <c r="F27" s="91"/>
      <c r="G27" s="76">
        <v>200</v>
      </c>
      <c r="H27" s="80"/>
      <c r="I27" s="10"/>
      <c r="J27" s="113"/>
      <c r="K27" s="11">
        <v>87590</v>
      </c>
      <c r="L27" s="81"/>
      <c r="M27" s="13" t="s">
        <v>479</v>
      </c>
    </row>
    <row r="28" spans="1:13" ht="20.25" customHeight="1" x14ac:dyDescent="0.25">
      <c r="A28" s="6">
        <v>27</v>
      </c>
      <c r="B28" s="76" t="s">
        <v>69</v>
      </c>
      <c r="C28" s="7" t="s">
        <v>70</v>
      </c>
      <c r="D28" s="82"/>
      <c r="E28" s="78"/>
      <c r="F28" s="91"/>
      <c r="G28" s="76">
        <v>190</v>
      </c>
      <c r="H28" s="80"/>
      <c r="I28" s="10"/>
      <c r="J28" s="113"/>
      <c r="K28" s="11">
        <v>193754.4</v>
      </c>
      <c r="L28" s="81"/>
      <c r="M28" s="13" t="s">
        <v>479</v>
      </c>
    </row>
    <row r="29" spans="1:13" ht="24" x14ac:dyDescent="0.25">
      <c r="A29" s="6">
        <v>28</v>
      </c>
      <c r="B29" s="76" t="s">
        <v>71</v>
      </c>
      <c r="C29" s="7" t="s">
        <v>72</v>
      </c>
      <c r="D29" s="82"/>
      <c r="E29" s="78"/>
      <c r="F29" s="91"/>
      <c r="G29" s="76">
        <v>100</v>
      </c>
      <c r="H29" s="80"/>
      <c r="I29" s="10"/>
      <c r="J29" s="113"/>
      <c r="K29" s="11">
        <v>4107</v>
      </c>
      <c r="L29" s="81"/>
      <c r="M29" s="13" t="s">
        <v>479</v>
      </c>
    </row>
    <row r="30" spans="1:13" ht="24" x14ac:dyDescent="0.25">
      <c r="A30" s="6">
        <v>29</v>
      </c>
      <c r="B30" s="76" t="s">
        <v>73</v>
      </c>
      <c r="C30" s="7" t="s">
        <v>74</v>
      </c>
      <c r="D30" s="82"/>
      <c r="E30" s="78"/>
      <c r="F30" s="91"/>
      <c r="G30" s="76">
        <v>800</v>
      </c>
      <c r="H30" s="80"/>
      <c r="I30" s="10"/>
      <c r="J30" s="113"/>
      <c r="K30" s="11">
        <v>6000</v>
      </c>
      <c r="L30" s="81"/>
      <c r="M30" s="13" t="s">
        <v>479</v>
      </c>
    </row>
    <row r="31" spans="1:13" ht="24" x14ac:dyDescent="0.25">
      <c r="A31" s="6">
        <v>30</v>
      </c>
      <c r="B31" s="76" t="s">
        <v>75</v>
      </c>
      <c r="C31" s="7" t="s">
        <v>76</v>
      </c>
      <c r="D31" s="92"/>
      <c r="E31" s="92"/>
      <c r="F31" s="91"/>
      <c r="G31" s="76">
        <v>1500</v>
      </c>
      <c r="H31" s="80"/>
      <c r="I31" s="10"/>
      <c r="J31" s="113"/>
      <c r="K31" s="11">
        <v>4185</v>
      </c>
      <c r="L31" s="81"/>
      <c r="M31" s="13" t="s">
        <v>479</v>
      </c>
    </row>
    <row r="32" spans="1:13" ht="24" x14ac:dyDescent="0.25">
      <c r="A32" s="6">
        <v>31</v>
      </c>
      <c r="B32" s="76" t="s">
        <v>75</v>
      </c>
      <c r="C32" s="7" t="s">
        <v>77</v>
      </c>
      <c r="D32" s="93"/>
      <c r="E32" s="92"/>
      <c r="F32" s="91"/>
      <c r="G32" s="76">
        <v>1000</v>
      </c>
      <c r="H32" s="80"/>
      <c r="I32" s="10"/>
      <c r="J32" s="113"/>
      <c r="K32" s="11">
        <v>3300</v>
      </c>
      <c r="L32" s="81"/>
      <c r="M32" s="13" t="s">
        <v>479</v>
      </c>
    </row>
    <row r="33" spans="1:13" ht="48" x14ac:dyDescent="0.25">
      <c r="A33" s="6">
        <v>32</v>
      </c>
      <c r="B33" s="76" t="s">
        <v>78</v>
      </c>
      <c r="C33" s="7" t="s">
        <v>79</v>
      </c>
      <c r="D33" s="93"/>
      <c r="E33" s="92"/>
      <c r="F33" s="91"/>
      <c r="G33" s="76">
        <v>50</v>
      </c>
      <c r="H33" s="80"/>
      <c r="I33" s="10"/>
      <c r="J33" s="113"/>
      <c r="K33" s="11">
        <v>10624</v>
      </c>
      <c r="L33" s="81"/>
      <c r="M33" s="13" t="s">
        <v>479</v>
      </c>
    </row>
    <row r="34" spans="1:13" ht="36" x14ac:dyDescent="0.25">
      <c r="A34" s="6">
        <v>33</v>
      </c>
      <c r="B34" s="76" t="s">
        <v>78</v>
      </c>
      <c r="C34" s="7" t="s">
        <v>80</v>
      </c>
      <c r="D34" s="92"/>
      <c r="E34" s="92"/>
      <c r="F34" s="91"/>
      <c r="G34" s="76">
        <v>200</v>
      </c>
      <c r="H34" s="80"/>
      <c r="I34" s="10"/>
      <c r="J34" s="113"/>
      <c r="K34" s="11">
        <v>53700</v>
      </c>
      <c r="L34" s="81"/>
      <c r="M34" s="13" t="s">
        <v>479</v>
      </c>
    </row>
    <row r="35" spans="1:13" ht="36" x14ac:dyDescent="0.25">
      <c r="A35" s="6">
        <v>34</v>
      </c>
      <c r="B35" s="76" t="s">
        <v>81</v>
      </c>
      <c r="C35" s="7" t="s">
        <v>82</v>
      </c>
      <c r="D35" s="93"/>
      <c r="E35" s="92"/>
      <c r="F35" s="91"/>
      <c r="G35" s="76">
        <v>600</v>
      </c>
      <c r="H35" s="80"/>
      <c r="I35" s="10"/>
      <c r="J35" s="113"/>
      <c r="K35" s="11">
        <v>29100</v>
      </c>
      <c r="L35" s="81"/>
      <c r="M35" s="13" t="s">
        <v>479</v>
      </c>
    </row>
    <row r="36" spans="1:13" ht="36" x14ac:dyDescent="0.25">
      <c r="A36" s="6">
        <v>35</v>
      </c>
      <c r="B36" s="76" t="s">
        <v>81</v>
      </c>
      <c r="C36" s="7" t="s">
        <v>83</v>
      </c>
      <c r="D36" s="93"/>
      <c r="E36" s="92"/>
      <c r="F36" s="91"/>
      <c r="G36" s="76">
        <v>3000</v>
      </c>
      <c r="H36" s="80"/>
      <c r="I36" s="10"/>
      <c r="J36" s="113"/>
      <c r="K36" s="11">
        <v>289800</v>
      </c>
      <c r="L36" s="81"/>
      <c r="M36" s="13" t="s">
        <v>479</v>
      </c>
    </row>
    <row r="37" spans="1:13" ht="36" x14ac:dyDescent="0.25">
      <c r="A37" s="6">
        <v>36</v>
      </c>
      <c r="B37" s="76" t="s">
        <v>84</v>
      </c>
      <c r="C37" s="7" t="s">
        <v>85</v>
      </c>
      <c r="D37" s="92"/>
      <c r="E37" s="92"/>
      <c r="F37" s="91"/>
      <c r="G37" s="76">
        <v>500</v>
      </c>
      <c r="H37" s="80"/>
      <c r="I37" s="10"/>
      <c r="J37" s="113"/>
      <c r="K37" s="11">
        <v>73750</v>
      </c>
      <c r="L37" s="81"/>
      <c r="M37" s="13" t="s">
        <v>479</v>
      </c>
    </row>
    <row r="38" spans="1:13" ht="36" x14ac:dyDescent="0.25">
      <c r="A38" s="6">
        <v>37</v>
      </c>
      <c r="B38" s="76" t="s">
        <v>86</v>
      </c>
      <c r="C38" s="7" t="s">
        <v>87</v>
      </c>
      <c r="D38" s="92"/>
      <c r="E38" s="92"/>
      <c r="F38" s="91"/>
      <c r="G38" s="76">
        <v>30</v>
      </c>
      <c r="H38" s="80"/>
      <c r="I38" s="10"/>
      <c r="J38" s="113"/>
      <c r="K38" s="11">
        <v>7500</v>
      </c>
      <c r="L38" s="81"/>
      <c r="M38" s="13" t="s">
        <v>479</v>
      </c>
    </row>
    <row r="39" spans="1:13" ht="36" x14ac:dyDescent="0.25">
      <c r="A39" s="6">
        <v>38</v>
      </c>
      <c r="B39" s="6" t="s">
        <v>88</v>
      </c>
      <c r="C39" s="7" t="s">
        <v>89</v>
      </c>
      <c r="D39" s="49" t="s">
        <v>521</v>
      </c>
      <c r="E39" s="50" t="s">
        <v>522</v>
      </c>
      <c r="F39" s="44" t="s">
        <v>534</v>
      </c>
      <c r="G39" s="8">
        <v>50</v>
      </c>
      <c r="H39" s="9">
        <v>50</v>
      </c>
      <c r="I39" s="16">
        <v>613.27</v>
      </c>
      <c r="J39" s="45">
        <f t="shared" si="0"/>
        <v>30663.5</v>
      </c>
      <c r="K39" s="11">
        <v>30663.5</v>
      </c>
      <c r="L39" s="12" t="s">
        <v>536</v>
      </c>
      <c r="M39" s="13" t="s">
        <v>479</v>
      </c>
    </row>
    <row r="40" spans="1:13" ht="36" x14ac:dyDescent="0.25">
      <c r="A40" s="6">
        <v>39</v>
      </c>
      <c r="B40" s="6" t="s">
        <v>90</v>
      </c>
      <c r="C40" s="7" t="s">
        <v>91</v>
      </c>
      <c r="D40" s="49" t="s">
        <v>523</v>
      </c>
      <c r="E40" s="50" t="s">
        <v>483</v>
      </c>
      <c r="F40" s="44" t="s">
        <v>534</v>
      </c>
      <c r="G40" s="8">
        <v>500</v>
      </c>
      <c r="H40" s="9">
        <v>500</v>
      </c>
      <c r="I40" s="10">
        <v>23.07</v>
      </c>
      <c r="J40" s="45">
        <f t="shared" si="0"/>
        <v>11535</v>
      </c>
      <c r="K40" s="17">
        <v>11535</v>
      </c>
      <c r="L40" s="12" t="s">
        <v>536</v>
      </c>
      <c r="M40" s="13" t="s">
        <v>479</v>
      </c>
    </row>
    <row r="41" spans="1:13" ht="24" x14ac:dyDescent="0.25">
      <c r="A41" s="6">
        <v>40</v>
      </c>
      <c r="B41" s="76" t="s">
        <v>92</v>
      </c>
      <c r="C41" s="7" t="s">
        <v>93</v>
      </c>
      <c r="D41" s="82"/>
      <c r="E41" s="78"/>
      <c r="F41" s="91"/>
      <c r="G41" s="76">
        <v>15000</v>
      </c>
      <c r="H41" s="80"/>
      <c r="I41" s="10"/>
      <c r="J41" s="113"/>
      <c r="K41" s="11">
        <v>33000</v>
      </c>
      <c r="L41" s="81"/>
      <c r="M41" s="13" t="s">
        <v>479</v>
      </c>
    </row>
    <row r="42" spans="1:13" ht="36" x14ac:dyDescent="0.25">
      <c r="A42" s="6">
        <v>41</v>
      </c>
      <c r="B42" s="76" t="s">
        <v>94</v>
      </c>
      <c r="C42" s="7" t="s">
        <v>95</v>
      </c>
      <c r="D42" s="82"/>
      <c r="E42" s="78"/>
      <c r="F42" s="94"/>
      <c r="G42" s="76">
        <v>1000</v>
      </c>
      <c r="H42" s="80"/>
      <c r="I42" s="10"/>
      <c r="J42" s="113"/>
      <c r="K42" s="11">
        <v>63760</v>
      </c>
      <c r="L42" s="94"/>
      <c r="M42" s="13" t="s">
        <v>479</v>
      </c>
    </row>
    <row r="43" spans="1:13" ht="36" x14ac:dyDescent="0.25">
      <c r="A43" s="6">
        <v>42</v>
      </c>
      <c r="B43" s="76" t="s">
        <v>94</v>
      </c>
      <c r="C43" s="7" t="s">
        <v>96</v>
      </c>
      <c r="D43" s="82"/>
      <c r="E43" s="78"/>
      <c r="F43" s="94"/>
      <c r="G43" s="76">
        <v>400</v>
      </c>
      <c r="H43" s="80"/>
      <c r="I43" s="10"/>
      <c r="J43" s="113"/>
      <c r="K43" s="11">
        <v>122752</v>
      </c>
      <c r="L43" s="94"/>
      <c r="M43" s="13" t="s">
        <v>479</v>
      </c>
    </row>
    <row r="44" spans="1:13" ht="94.5" customHeight="1" x14ac:dyDescent="0.25">
      <c r="A44" s="6">
        <v>43</v>
      </c>
      <c r="B44" s="6" t="s">
        <v>94</v>
      </c>
      <c r="C44" s="7" t="s">
        <v>484</v>
      </c>
      <c r="D44" s="48" t="s">
        <v>485</v>
      </c>
      <c r="E44" s="43" t="s">
        <v>524</v>
      </c>
      <c r="F44" s="44" t="s">
        <v>534</v>
      </c>
      <c r="G44" s="8">
        <v>200</v>
      </c>
      <c r="H44" s="9">
        <v>200</v>
      </c>
      <c r="I44" s="10">
        <v>42.79</v>
      </c>
      <c r="J44" s="45">
        <f t="shared" si="0"/>
        <v>8558</v>
      </c>
      <c r="K44" s="11">
        <v>8558</v>
      </c>
      <c r="L44" s="12" t="s">
        <v>536</v>
      </c>
      <c r="M44" s="13" t="s">
        <v>479</v>
      </c>
    </row>
    <row r="45" spans="1:13" ht="36" x14ac:dyDescent="0.25">
      <c r="A45" s="6">
        <v>44</v>
      </c>
      <c r="B45" s="76" t="s">
        <v>94</v>
      </c>
      <c r="C45" s="7" t="s">
        <v>97</v>
      </c>
      <c r="D45" s="82"/>
      <c r="E45" s="78"/>
      <c r="F45" s="94"/>
      <c r="G45" s="76">
        <v>3000</v>
      </c>
      <c r="H45" s="80"/>
      <c r="I45" s="10"/>
      <c r="J45" s="113">
        <f t="shared" si="0"/>
        <v>0</v>
      </c>
      <c r="K45" s="11">
        <v>191130</v>
      </c>
      <c r="L45" s="94"/>
      <c r="M45" s="13" t="s">
        <v>479</v>
      </c>
    </row>
    <row r="46" spans="1:13" ht="36" x14ac:dyDescent="0.25">
      <c r="A46" s="6">
        <v>45</v>
      </c>
      <c r="B46" s="76" t="s">
        <v>94</v>
      </c>
      <c r="C46" s="7" t="s">
        <v>98</v>
      </c>
      <c r="D46" s="82"/>
      <c r="E46" s="78"/>
      <c r="F46" s="94"/>
      <c r="G46" s="76">
        <v>600</v>
      </c>
      <c r="H46" s="80"/>
      <c r="I46" s="10"/>
      <c r="J46" s="113">
        <f t="shared" si="0"/>
        <v>0</v>
      </c>
      <c r="K46" s="11">
        <v>195503.99999999997</v>
      </c>
      <c r="L46" s="94"/>
      <c r="M46" s="13" t="s">
        <v>479</v>
      </c>
    </row>
    <row r="47" spans="1:13" ht="48" x14ac:dyDescent="0.25">
      <c r="A47" s="6">
        <v>46</v>
      </c>
      <c r="B47" s="76" t="s">
        <v>19</v>
      </c>
      <c r="C47" s="7" t="s">
        <v>99</v>
      </c>
      <c r="D47" s="82"/>
      <c r="E47" s="78"/>
      <c r="F47" s="94"/>
      <c r="G47" s="76">
        <v>1000</v>
      </c>
      <c r="H47" s="80"/>
      <c r="I47" s="10"/>
      <c r="J47" s="113">
        <f t="shared" si="0"/>
        <v>0</v>
      </c>
      <c r="K47" s="11">
        <v>12570</v>
      </c>
      <c r="L47" s="94"/>
      <c r="M47" s="13" t="s">
        <v>479</v>
      </c>
    </row>
    <row r="48" spans="1:13" ht="48" x14ac:dyDescent="0.25">
      <c r="A48" s="6">
        <v>47</v>
      </c>
      <c r="B48" s="76" t="s">
        <v>19</v>
      </c>
      <c r="C48" s="7" t="s">
        <v>100</v>
      </c>
      <c r="D48" s="51"/>
      <c r="E48" s="51"/>
      <c r="F48" s="94"/>
      <c r="G48" s="76">
        <v>1500</v>
      </c>
      <c r="H48" s="80"/>
      <c r="I48" s="10"/>
      <c r="J48" s="113">
        <f t="shared" si="0"/>
        <v>0</v>
      </c>
      <c r="K48" s="11">
        <v>37185</v>
      </c>
      <c r="L48" s="94"/>
      <c r="M48" s="13" t="s">
        <v>479</v>
      </c>
    </row>
    <row r="49" spans="1:13" ht="48" x14ac:dyDescent="0.25">
      <c r="A49" s="6">
        <v>48</v>
      </c>
      <c r="B49" s="76" t="s">
        <v>19</v>
      </c>
      <c r="C49" s="7" t="s">
        <v>101</v>
      </c>
      <c r="D49" s="51"/>
      <c r="E49" s="51"/>
      <c r="F49" s="94"/>
      <c r="G49" s="76">
        <v>4000</v>
      </c>
      <c r="H49" s="80"/>
      <c r="I49" s="10"/>
      <c r="J49" s="113">
        <f t="shared" si="0"/>
        <v>0</v>
      </c>
      <c r="K49" s="11">
        <v>146480</v>
      </c>
      <c r="L49" s="94"/>
      <c r="M49" s="13" t="s">
        <v>479</v>
      </c>
    </row>
    <row r="50" spans="1:13" ht="48" x14ac:dyDescent="0.25">
      <c r="A50" s="6">
        <v>49</v>
      </c>
      <c r="B50" s="76" t="s">
        <v>102</v>
      </c>
      <c r="C50" s="7" t="s">
        <v>103</v>
      </c>
      <c r="D50" s="51"/>
      <c r="E50" s="51"/>
      <c r="F50" s="94"/>
      <c r="G50" s="76">
        <v>600</v>
      </c>
      <c r="H50" s="80"/>
      <c r="I50" s="10"/>
      <c r="J50" s="113">
        <f t="shared" si="0"/>
        <v>0</v>
      </c>
      <c r="K50" s="11">
        <v>44040</v>
      </c>
      <c r="L50" s="94"/>
      <c r="M50" s="13" t="s">
        <v>479</v>
      </c>
    </row>
    <row r="51" spans="1:13" ht="48" x14ac:dyDescent="0.25">
      <c r="A51" s="6">
        <v>50</v>
      </c>
      <c r="B51" s="76" t="s">
        <v>102</v>
      </c>
      <c r="C51" s="7" t="s">
        <v>104</v>
      </c>
      <c r="D51" s="51"/>
      <c r="E51" s="51"/>
      <c r="F51" s="94"/>
      <c r="G51" s="76">
        <v>300</v>
      </c>
      <c r="H51" s="80"/>
      <c r="I51" s="10"/>
      <c r="J51" s="113">
        <f t="shared" si="0"/>
        <v>0</v>
      </c>
      <c r="K51" s="11">
        <v>32982</v>
      </c>
      <c r="L51" s="94"/>
      <c r="M51" s="13" t="s">
        <v>479</v>
      </c>
    </row>
    <row r="52" spans="1:13" ht="48" x14ac:dyDescent="0.25">
      <c r="A52" s="6">
        <v>51</v>
      </c>
      <c r="B52" s="76" t="s">
        <v>102</v>
      </c>
      <c r="C52" s="7" t="s">
        <v>105</v>
      </c>
      <c r="D52" s="51"/>
      <c r="E52" s="51"/>
      <c r="F52" s="94"/>
      <c r="G52" s="76">
        <v>600</v>
      </c>
      <c r="H52" s="80"/>
      <c r="I52" s="10"/>
      <c r="J52" s="113">
        <f t="shared" si="0"/>
        <v>0</v>
      </c>
      <c r="K52" s="11">
        <v>87888</v>
      </c>
      <c r="L52" s="94"/>
      <c r="M52" s="13" t="s">
        <v>479</v>
      </c>
    </row>
    <row r="53" spans="1:13" ht="48" x14ac:dyDescent="0.25">
      <c r="A53" s="6">
        <v>52</v>
      </c>
      <c r="B53" s="76" t="s">
        <v>102</v>
      </c>
      <c r="C53" s="7" t="s">
        <v>106</v>
      </c>
      <c r="D53" s="51"/>
      <c r="E53" s="51"/>
      <c r="F53" s="94"/>
      <c r="G53" s="76">
        <v>200</v>
      </c>
      <c r="H53" s="80"/>
      <c r="I53" s="10"/>
      <c r="J53" s="113">
        <f t="shared" si="0"/>
        <v>0</v>
      </c>
      <c r="K53" s="11">
        <v>35140</v>
      </c>
      <c r="L53" s="94"/>
      <c r="M53" s="13" t="s">
        <v>479</v>
      </c>
    </row>
    <row r="54" spans="1:13" ht="48" x14ac:dyDescent="0.25">
      <c r="A54" s="6">
        <v>53</v>
      </c>
      <c r="B54" s="76" t="s">
        <v>102</v>
      </c>
      <c r="C54" s="7" t="s">
        <v>107</v>
      </c>
      <c r="D54" s="51"/>
      <c r="E54" s="51"/>
      <c r="F54" s="94"/>
      <c r="G54" s="76">
        <v>200</v>
      </c>
      <c r="H54" s="80"/>
      <c r="I54" s="10"/>
      <c r="J54" s="113">
        <f t="shared" si="0"/>
        <v>0</v>
      </c>
      <c r="K54" s="11">
        <v>58526</v>
      </c>
      <c r="L54" s="94"/>
      <c r="M54" s="13" t="s">
        <v>479</v>
      </c>
    </row>
    <row r="55" spans="1:13" ht="24" x14ac:dyDescent="0.25">
      <c r="A55" s="6">
        <v>54</v>
      </c>
      <c r="B55" s="76" t="s">
        <v>20</v>
      </c>
      <c r="C55" s="7" t="s">
        <v>108</v>
      </c>
      <c r="D55" s="51"/>
      <c r="E55" s="51"/>
      <c r="F55" s="94"/>
      <c r="G55" s="76">
        <v>20000</v>
      </c>
      <c r="H55" s="80"/>
      <c r="I55" s="10"/>
      <c r="J55" s="113">
        <f t="shared" si="0"/>
        <v>0</v>
      </c>
      <c r="K55" s="11">
        <v>429799.99999999994</v>
      </c>
      <c r="L55" s="94"/>
      <c r="M55" s="13" t="s">
        <v>479</v>
      </c>
    </row>
    <row r="56" spans="1:13" ht="48" x14ac:dyDescent="0.25">
      <c r="A56" s="6">
        <v>55</v>
      </c>
      <c r="B56" s="6" t="s">
        <v>109</v>
      </c>
      <c r="C56" s="7" t="s">
        <v>110</v>
      </c>
      <c r="D56" s="51" t="s">
        <v>525</v>
      </c>
      <c r="E56" s="43" t="s">
        <v>511</v>
      </c>
      <c r="F56" s="44" t="s">
        <v>534</v>
      </c>
      <c r="G56" s="8">
        <v>5000</v>
      </c>
      <c r="H56" s="9">
        <v>5000</v>
      </c>
      <c r="I56" s="10">
        <v>4.6500000000000004</v>
      </c>
      <c r="J56" s="45">
        <f t="shared" si="0"/>
        <v>23250</v>
      </c>
      <c r="K56" s="11">
        <v>23250</v>
      </c>
      <c r="L56" s="12" t="s">
        <v>536</v>
      </c>
      <c r="M56" s="13" t="s">
        <v>479</v>
      </c>
    </row>
    <row r="57" spans="1:13" ht="36" x14ac:dyDescent="0.25">
      <c r="A57" s="6">
        <v>56</v>
      </c>
      <c r="B57" s="76" t="s">
        <v>111</v>
      </c>
      <c r="C57" s="7" t="s">
        <v>112</v>
      </c>
      <c r="D57" s="51"/>
      <c r="E57" s="51"/>
      <c r="F57" s="94"/>
      <c r="G57" s="76">
        <v>50</v>
      </c>
      <c r="H57" s="80"/>
      <c r="I57" s="10"/>
      <c r="J57" s="113">
        <f t="shared" si="0"/>
        <v>0</v>
      </c>
      <c r="K57" s="11">
        <v>490.00000000000006</v>
      </c>
      <c r="L57" s="94"/>
      <c r="M57" s="13" t="s">
        <v>479</v>
      </c>
    </row>
    <row r="58" spans="1:13" ht="24" x14ac:dyDescent="0.25">
      <c r="A58" s="6">
        <v>57</v>
      </c>
      <c r="B58" s="76" t="s">
        <v>113</v>
      </c>
      <c r="C58" s="7" t="s">
        <v>114</v>
      </c>
      <c r="D58" s="51"/>
      <c r="E58" s="51"/>
      <c r="F58" s="94"/>
      <c r="G58" s="76">
        <v>160000</v>
      </c>
      <c r="H58" s="80"/>
      <c r="I58" s="10"/>
      <c r="J58" s="113">
        <f t="shared" si="0"/>
        <v>0</v>
      </c>
      <c r="K58" s="11">
        <v>124800</v>
      </c>
      <c r="L58" s="94"/>
      <c r="M58" s="13" t="s">
        <v>479</v>
      </c>
    </row>
    <row r="59" spans="1:13" ht="24" x14ac:dyDescent="0.25">
      <c r="A59" s="6">
        <v>58</v>
      </c>
      <c r="B59" s="76" t="s">
        <v>113</v>
      </c>
      <c r="C59" s="7" t="s">
        <v>115</v>
      </c>
      <c r="D59" s="51"/>
      <c r="E59" s="51"/>
      <c r="F59" s="94"/>
      <c r="G59" s="76">
        <v>60000</v>
      </c>
      <c r="H59" s="80"/>
      <c r="I59" s="10"/>
      <c r="J59" s="113">
        <f t="shared" si="0"/>
        <v>0</v>
      </c>
      <c r="K59" s="11">
        <v>42600</v>
      </c>
      <c r="L59" s="94"/>
      <c r="M59" s="13" t="s">
        <v>479</v>
      </c>
    </row>
    <row r="60" spans="1:13" ht="24" x14ac:dyDescent="0.25">
      <c r="A60" s="6">
        <v>59</v>
      </c>
      <c r="B60" s="76" t="s">
        <v>113</v>
      </c>
      <c r="C60" s="7" t="s">
        <v>116</v>
      </c>
      <c r="D60" s="51"/>
      <c r="E60" s="51"/>
      <c r="F60" s="94"/>
      <c r="G60" s="76">
        <v>25000</v>
      </c>
      <c r="H60" s="80"/>
      <c r="I60" s="10"/>
      <c r="J60" s="113">
        <f t="shared" si="0"/>
        <v>0</v>
      </c>
      <c r="K60" s="11">
        <v>24000</v>
      </c>
      <c r="L60" s="94"/>
      <c r="M60" s="13" t="s">
        <v>479</v>
      </c>
    </row>
    <row r="61" spans="1:13" ht="36" x14ac:dyDescent="0.25">
      <c r="A61" s="6">
        <v>60</v>
      </c>
      <c r="B61" s="76" t="s">
        <v>117</v>
      </c>
      <c r="C61" s="7" t="s">
        <v>118</v>
      </c>
      <c r="D61" s="51"/>
      <c r="E61" s="51"/>
      <c r="F61" s="94"/>
      <c r="G61" s="76">
        <v>1500</v>
      </c>
      <c r="H61" s="80"/>
      <c r="I61" s="10"/>
      <c r="J61" s="113">
        <f t="shared" si="0"/>
        <v>0</v>
      </c>
      <c r="K61" s="11">
        <v>6270</v>
      </c>
      <c r="L61" s="94"/>
      <c r="M61" s="13" t="s">
        <v>479</v>
      </c>
    </row>
    <row r="62" spans="1:13" ht="36" x14ac:dyDescent="0.25">
      <c r="A62" s="6">
        <v>61</v>
      </c>
      <c r="B62" s="76" t="s">
        <v>119</v>
      </c>
      <c r="C62" s="7" t="s">
        <v>120</v>
      </c>
      <c r="D62" s="51"/>
      <c r="E62" s="51"/>
      <c r="F62" s="94"/>
      <c r="G62" s="76">
        <v>80000</v>
      </c>
      <c r="H62" s="80"/>
      <c r="I62" s="10"/>
      <c r="J62" s="113">
        <f t="shared" si="0"/>
        <v>0</v>
      </c>
      <c r="K62" s="11">
        <v>58400</v>
      </c>
      <c r="L62" s="94"/>
      <c r="M62" s="13" t="s">
        <v>479</v>
      </c>
    </row>
    <row r="63" spans="1:13" ht="36" x14ac:dyDescent="0.25">
      <c r="A63" s="6">
        <v>62</v>
      </c>
      <c r="B63" s="76" t="s">
        <v>121</v>
      </c>
      <c r="C63" s="7" t="s">
        <v>122</v>
      </c>
      <c r="D63" s="51"/>
      <c r="E63" s="51"/>
      <c r="F63" s="94"/>
      <c r="G63" s="76">
        <v>90000</v>
      </c>
      <c r="H63" s="80"/>
      <c r="I63" s="10"/>
      <c r="J63" s="113">
        <f t="shared" si="0"/>
        <v>0</v>
      </c>
      <c r="K63" s="11">
        <v>75600</v>
      </c>
      <c r="L63" s="94"/>
      <c r="M63" s="13" t="s">
        <v>479</v>
      </c>
    </row>
    <row r="64" spans="1:13" ht="24" x14ac:dyDescent="0.25">
      <c r="A64" s="6">
        <v>63</v>
      </c>
      <c r="B64" s="76" t="s">
        <v>123</v>
      </c>
      <c r="C64" s="7" t="s">
        <v>124</v>
      </c>
      <c r="D64" s="51"/>
      <c r="E64" s="51"/>
      <c r="F64" s="94"/>
      <c r="G64" s="76">
        <v>2500</v>
      </c>
      <c r="H64" s="80"/>
      <c r="I64" s="10"/>
      <c r="J64" s="113">
        <f t="shared" si="0"/>
        <v>0</v>
      </c>
      <c r="K64" s="11">
        <v>3300</v>
      </c>
      <c r="L64" s="94"/>
      <c r="M64" s="13" t="s">
        <v>479</v>
      </c>
    </row>
    <row r="65" spans="1:13" ht="24" x14ac:dyDescent="0.25">
      <c r="A65" s="6">
        <v>64</v>
      </c>
      <c r="B65" s="76" t="s">
        <v>123</v>
      </c>
      <c r="C65" s="7" t="s">
        <v>125</v>
      </c>
      <c r="D65" s="51"/>
      <c r="E65" s="51"/>
      <c r="F65" s="94"/>
      <c r="G65" s="76">
        <v>50000</v>
      </c>
      <c r="H65" s="80"/>
      <c r="I65" s="10"/>
      <c r="J65" s="113">
        <f t="shared" si="0"/>
        <v>0</v>
      </c>
      <c r="K65" s="11">
        <v>66000</v>
      </c>
      <c r="L65" s="94"/>
      <c r="M65" s="13" t="s">
        <v>479</v>
      </c>
    </row>
    <row r="66" spans="1:13" ht="48" x14ac:dyDescent="0.25">
      <c r="A66" s="6">
        <v>65</v>
      </c>
      <c r="B66" s="6" t="s">
        <v>126</v>
      </c>
      <c r="C66" s="7" t="s">
        <v>127</v>
      </c>
      <c r="D66" s="51" t="s">
        <v>535</v>
      </c>
      <c r="E66" s="43" t="s">
        <v>511</v>
      </c>
      <c r="F66" s="44" t="s">
        <v>534</v>
      </c>
      <c r="G66" s="8">
        <v>4000</v>
      </c>
      <c r="H66" s="9">
        <v>4000</v>
      </c>
      <c r="I66" s="10">
        <v>9.48</v>
      </c>
      <c r="J66" s="45">
        <f t="shared" si="0"/>
        <v>37920</v>
      </c>
      <c r="K66" s="11">
        <v>37920</v>
      </c>
      <c r="L66" s="12" t="s">
        <v>536</v>
      </c>
      <c r="M66" s="13" t="s">
        <v>479</v>
      </c>
    </row>
    <row r="67" spans="1:13" ht="24" x14ac:dyDescent="0.25">
      <c r="A67" s="6">
        <v>66</v>
      </c>
      <c r="B67" s="76" t="s">
        <v>128</v>
      </c>
      <c r="C67" s="7" t="s">
        <v>129</v>
      </c>
      <c r="D67" s="51"/>
      <c r="E67" s="51"/>
      <c r="F67" s="94"/>
      <c r="G67" s="76">
        <v>1000</v>
      </c>
      <c r="H67" s="80"/>
      <c r="I67" s="10"/>
      <c r="J67" s="113">
        <f t="shared" si="0"/>
        <v>0</v>
      </c>
      <c r="K67" s="11">
        <v>4740</v>
      </c>
      <c r="L67" s="94"/>
      <c r="M67" s="13" t="s">
        <v>479</v>
      </c>
    </row>
    <row r="68" spans="1:13" ht="24" x14ac:dyDescent="0.25">
      <c r="A68" s="6">
        <v>67</v>
      </c>
      <c r="B68" s="76" t="s">
        <v>130</v>
      </c>
      <c r="C68" s="7" t="s">
        <v>131</v>
      </c>
      <c r="D68" s="51"/>
      <c r="E68" s="51"/>
      <c r="F68" s="94"/>
      <c r="G68" s="76">
        <v>400</v>
      </c>
      <c r="H68" s="80"/>
      <c r="I68" s="10"/>
      <c r="J68" s="113">
        <f t="shared" si="0"/>
        <v>0</v>
      </c>
      <c r="K68" s="11">
        <v>4788</v>
      </c>
      <c r="L68" s="94"/>
      <c r="M68" s="13" t="s">
        <v>479</v>
      </c>
    </row>
    <row r="69" spans="1:13" ht="24" x14ac:dyDescent="0.25">
      <c r="A69" s="6">
        <v>68</v>
      </c>
      <c r="B69" s="76" t="s">
        <v>132</v>
      </c>
      <c r="C69" s="7" t="s">
        <v>133</v>
      </c>
      <c r="D69" s="51"/>
      <c r="E69" s="51"/>
      <c r="F69" s="94"/>
      <c r="G69" s="76">
        <v>50000</v>
      </c>
      <c r="H69" s="80"/>
      <c r="I69" s="10"/>
      <c r="J69" s="113">
        <f t="shared" si="0"/>
        <v>0</v>
      </c>
      <c r="K69" s="11">
        <v>34000</v>
      </c>
      <c r="L69" s="94"/>
      <c r="M69" s="13" t="s">
        <v>479</v>
      </c>
    </row>
    <row r="70" spans="1:13" ht="24" x14ac:dyDescent="0.25">
      <c r="A70" s="6">
        <v>69</v>
      </c>
      <c r="B70" s="76" t="s">
        <v>132</v>
      </c>
      <c r="C70" s="7" t="s">
        <v>134</v>
      </c>
      <c r="D70" s="51"/>
      <c r="E70" s="51"/>
      <c r="F70" s="94"/>
      <c r="G70" s="76">
        <v>100000</v>
      </c>
      <c r="H70" s="80"/>
      <c r="I70" s="10"/>
      <c r="J70" s="113">
        <f t="shared" si="0"/>
        <v>0</v>
      </c>
      <c r="K70" s="11">
        <v>85000</v>
      </c>
      <c r="L70" s="94"/>
      <c r="M70" s="13" t="s">
        <v>479</v>
      </c>
    </row>
    <row r="71" spans="1:13" ht="24" x14ac:dyDescent="0.25">
      <c r="A71" s="6">
        <v>70</v>
      </c>
      <c r="B71" s="76" t="s">
        <v>135</v>
      </c>
      <c r="C71" s="7" t="s">
        <v>136</v>
      </c>
      <c r="D71" s="51"/>
      <c r="E71" s="51"/>
      <c r="F71" s="94"/>
      <c r="G71" s="76">
        <v>5000</v>
      </c>
      <c r="H71" s="80"/>
      <c r="I71" s="10"/>
      <c r="J71" s="113">
        <f t="shared" ref="J71:J134" si="1">H71*I71</f>
        <v>0</v>
      </c>
      <c r="K71" s="11">
        <v>5900</v>
      </c>
      <c r="L71" s="94"/>
      <c r="M71" s="13" t="s">
        <v>479</v>
      </c>
    </row>
    <row r="72" spans="1:13" ht="24" x14ac:dyDescent="0.25">
      <c r="A72" s="6">
        <v>71</v>
      </c>
      <c r="B72" s="76" t="s">
        <v>137</v>
      </c>
      <c r="C72" s="7" t="s">
        <v>138</v>
      </c>
      <c r="D72" s="51"/>
      <c r="E72" s="51"/>
      <c r="F72" s="94"/>
      <c r="G72" s="76">
        <v>3000</v>
      </c>
      <c r="H72" s="80"/>
      <c r="I72" s="10"/>
      <c r="J72" s="113">
        <f t="shared" si="1"/>
        <v>0</v>
      </c>
      <c r="K72" s="11">
        <v>17550</v>
      </c>
      <c r="L72" s="94"/>
      <c r="M72" s="13" t="s">
        <v>479</v>
      </c>
    </row>
    <row r="73" spans="1:13" ht="24" x14ac:dyDescent="0.25">
      <c r="A73" s="6">
        <v>72</v>
      </c>
      <c r="B73" s="76" t="s">
        <v>139</v>
      </c>
      <c r="C73" s="7" t="s">
        <v>140</v>
      </c>
      <c r="D73" s="51"/>
      <c r="E73" s="51"/>
      <c r="F73" s="94"/>
      <c r="G73" s="76">
        <v>600</v>
      </c>
      <c r="H73" s="80"/>
      <c r="I73" s="10"/>
      <c r="J73" s="113">
        <f t="shared" si="1"/>
        <v>0</v>
      </c>
      <c r="K73" s="11">
        <v>3540</v>
      </c>
      <c r="L73" s="94"/>
      <c r="M73" s="13" t="s">
        <v>479</v>
      </c>
    </row>
    <row r="74" spans="1:13" ht="24" x14ac:dyDescent="0.25">
      <c r="A74" s="6">
        <v>73</v>
      </c>
      <c r="B74" s="76" t="s">
        <v>141</v>
      </c>
      <c r="C74" s="7" t="s">
        <v>142</v>
      </c>
      <c r="D74" s="51"/>
      <c r="E74" s="51"/>
      <c r="F74" s="94"/>
      <c r="G74" s="76">
        <v>4000</v>
      </c>
      <c r="H74" s="80"/>
      <c r="I74" s="10"/>
      <c r="J74" s="113">
        <f t="shared" si="1"/>
        <v>0</v>
      </c>
      <c r="K74" s="11">
        <v>14560</v>
      </c>
      <c r="L74" s="94"/>
      <c r="M74" s="13" t="s">
        <v>479</v>
      </c>
    </row>
    <row r="75" spans="1:13" ht="24" x14ac:dyDescent="0.25">
      <c r="A75" s="6">
        <v>74</v>
      </c>
      <c r="B75" s="76" t="s">
        <v>143</v>
      </c>
      <c r="C75" s="7" t="s">
        <v>144</v>
      </c>
      <c r="D75" s="51"/>
      <c r="E75" s="51"/>
      <c r="F75" s="94"/>
      <c r="G75" s="76">
        <v>500</v>
      </c>
      <c r="H75" s="80"/>
      <c r="I75" s="10"/>
      <c r="J75" s="113">
        <f t="shared" si="1"/>
        <v>0</v>
      </c>
      <c r="K75" s="11">
        <v>27500</v>
      </c>
      <c r="L75" s="94"/>
      <c r="M75" s="13" t="s">
        <v>479</v>
      </c>
    </row>
    <row r="76" spans="1:13" ht="24" x14ac:dyDescent="0.25">
      <c r="A76" s="6">
        <v>75</v>
      </c>
      <c r="B76" s="76" t="s">
        <v>145</v>
      </c>
      <c r="C76" s="7" t="s">
        <v>146</v>
      </c>
      <c r="D76" s="51"/>
      <c r="E76" s="51"/>
      <c r="F76" s="94"/>
      <c r="G76" s="76">
        <v>4000</v>
      </c>
      <c r="H76" s="80"/>
      <c r="I76" s="10"/>
      <c r="J76" s="113">
        <f t="shared" si="1"/>
        <v>0</v>
      </c>
      <c r="K76" s="11">
        <v>12200</v>
      </c>
      <c r="L76" s="94"/>
      <c r="M76" s="13" t="s">
        <v>479</v>
      </c>
    </row>
    <row r="77" spans="1:13" ht="24" x14ac:dyDescent="0.25">
      <c r="A77" s="6">
        <v>76</v>
      </c>
      <c r="B77" s="76" t="s">
        <v>147</v>
      </c>
      <c r="C77" s="7" t="s">
        <v>148</v>
      </c>
      <c r="D77" s="51"/>
      <c r="E77" s="51"/>
      <c r="F77" s="94"/>
      <c r="G77" s="76">
        <v>1800</v>
      </c>
      <c r="H77" s="80"/>
      <c r="I77" s="10"/>
      <c r="J77" s="113">
        <f t="shared" si="1"/>
        <v>0</v>
      </c>
      <c r="K77" s="11">
        <v>8388</v>
      </c>
      <c r="L77" s="94"/>
      <c r="M77" s="13" t="s">
        <v>479</v>
      </c>
    </row>
    <row r="78" spans="1:13" ht="24" x14ac:dyDescent="0.25">
      <c r="A78" s="6">
        <v>77</v>
      </c>
      <c r="B78" s="76" t="s">
        <v>149</v>
      </c>
      <c r="C78" s="7" t="s">
        <v>150</v>
      </c>
      <c r="D78" s="51"/>
      <c r="E78" s="51"/>
      <c r="F78" s="94"/>
      <c r="G78" s="76">
        <v>50</v>
      </c>
      <c r="H78" s="80"/>
      <c r="I78" s="10"/>
      <c r="J78" s="113">
        <f t="shared" si="1"/>
        <v>0</v>
      </c>
      <c r="K78" s="11">
        <v>6100</v>
      </c>
      <c r="L78" s="94"/>
      <c r="M78" s="13" t="s">
        <v>479</v>
      </c>
    </row>
    <row r="79" spans="1:13" ht="24" x14ac:dyDescent="0.25">
      <c r="A79" s="6">
        <v>78</v>
      </c>
      <c r="B79" s="76" t="s">
        <v>151</v>
      </c>
      <c r="C79" s="7" t="s">
        <v>152</v>
      </c>
      <c r="D79" s="95"/>
      <c r="E79" s="30"/>
      <c r="F79" s="94"/>
      <c r="G79" s="76">
        <v>300</v>
      </c>
      <c r="H79" s="80"/>
      <c r="I79" s="95"/>
      <c r="J79" s="113">
        <f>H79*I80</f>
        <v>0</v>
      </c>
      <c r="K79" s="11">
        <v>18210</v>
      </c>
      <c r="L79" s="94"/>
      <c r="M79" s="13" t="s">
        <v>479</v>
      </c>
    </row>
    <row r="80" spans="1:13" ht="36" x14ac:dyDescent="0.25">
      <c r="A80" s="6">
        <v>79</v>
      </c>
      <c r="B80" s="6" t="s">
        <v>153</v>
      </c>
      <c r="C80" s="7" t="s">
        <v>154</v>
      </c>
      <c r="D80" s="52" t="s">
        <v>526</v>
      </c>
      <c r="E80" s="43" t="s">
        <v>514</v>
      </c>
      <c r="F80" s="44" t="s">
        <v>534</v>
      </c>
      <c r="G80" s="8">
        <v>3000</v>
      </c>
      <c r="H80" s="9">
        <v>3000</v>
      </c>
      <c r="I80" s="10">
        <v>1.8</v>
      </c>
      <c r="J80" s="45">
        <f t="shared" ref="J80:J81" si="2">H80*I80</f>
        <v>5400</v>
      </c>
      <c r="K80" s="11">
        <v>3300.0000000000005</v>
      </c>
      <c r="L80" s="12" t="s">
        <v>536</v>
      </c>
      <c r="M80" s="13" t="s">
        <v>479</v>
      </c>
    </row>
    <row r="81" spans="1:13" ht="36" x14ac:dyDescent="0.25">
      <c r="A81" s="6">
        <v>80</v>
      </c>
      <c r="B81" s="6" t="s">
        <v>155</v>
      </c>
      <c r="C81" s="7" t="s">
        <v>156</v>
      </c>
      <c r="D81" s="51" t="s">
        <v>527</v>
      </c>
      <c r="E81" s="43" t="s">
        <v>511</v>
      </c>
      <c r="F81" s="44" t="s">
        <v>534</v>
      </c>
      <c r="G81" s="8">
        <v>150</v>
      </c>
      <c r="H81" s="9">
        <v>150</v>
      </c>
      <c r="I81" s="16">
        <v>15.48</v>
      </c>
      <c r="J81" s="45">
        <f t="shared" si="2"/>
        <v>2322</v>
      </c>
      <c r="K81" s="11">
        <v>2322</v>
      </c>
      <c r="L81" s="12" t="s">
        <v>536</v>
      </c>
      <c r="M81" s="13" t="s">
        <v>479</v>
      </c>
    </row>
    <row r="82" spans="1:13" ht="24" x14ac:dyDescent="0.25">
      <c r="A82" s="6">
        <v>81</v>
      </c>
      <c r="B82" s="6" t="s">
        <v>157</v>
      </c>
      <c r="C82" s="7" t="s">
        <v>158</v>
      </c>
      <c r="D82" s="51" t="s">
        <v>528</v>
      </c>
      <c r="E82" s="53" t="s">
        <v>518</v>
      </c>
      <c r="F82" s="44" t="s">
        <v>534</v>
      </c>
      <c r="G82" s="8">
        <v>10</v>
      </c>
      <c r="H82" s="9">
        <v>10</v>
      </c>
      <c r="I82" s="10">
        <v>205.31</v>
      </c>
      <c r="J82" s="45">
        <f t="shared" si="1"/>
        <v>2053.1</v>
      </c>
      <c r="K82" s="11">
        <v>2053.1</v>
      </c>
      <c r="L82" s="12" t="s">
        <v>536</v>
      </c>
      <c r="M82" s="13" t="s">
        <v>479</v>
      </c>
    </row>
    <row r="83" spans="1:13" ht="24" x14ac:dyDescent="0.25">
      <c r="A83" s="6">
        <v>82</v>
      </c>
      <c r="B83" s="76" t="s">
        <v>159</v>
      </c>
      <c r="C83" s="7" t="s">
        <v>160</v>
      </c>
      <c r="D83" s="51"/>
      <c r="E83" s="51"/>
      <c r="F83" s="94"/>
      <c r="G83" s="76">
        <v>100</v>
      </c>
      <c r="H83" s="80"/>
      <c r="I83" s="10"/>
      <c r="J83" s="113">
        <f t="shared" si="1"/>
        <v>0</v>
      </c>
      <c r="K83" s="11">
        <v>5600</v>
      </c>
      <c r="L83" s="94"/>
      <c r="M83" s="13" t="s">
        <v>479</v>
      </c>
    </row>
    <row r="84" spans="1:13" ht="24" x14ac:dyDescent="0.25">
      <c r="A84" s="6">
        <v>83</v>
      </c>
      <c r="B84" s="76" t="s">
        <v>161</v>
      </c>
      <c r="C84" s="7" t="s">
        <v>162</v>
      </c>
      <c r="D84" s="51"/>
      <c r="E84" s="51"/>
      <c r="F84" s="94"/>
      <c r="G84" s="76">
        <v>600</v>
      </c>
      <c r="H84" s="80"/>
      <c r="I84" s="10"/>
      <c r="J84" s="113">
        <f t="shared" si="1"/>
        <v>0</v>
      </c>
      <c r="K84" s="11">
        <v>9546</v>
      </c>
      <c r="L84" s="94"/>
      <c r="M84" s="13" t="s">
        <v>479</v>
      </c>
    </row>
    <row r="85" spans="1:13" ht="24" x14ac:dyDescent="0.25">
      <c r="A85" s="6">
        <v>84</v>
      </c>
      <c r="B85" s="76" t="s">
        <v>161</v>
      </c>
      <c r="C85" s="7" t="s">
        <v>163</v>
      </c>
      <c r="D85" s="51"/>
      <c r="E85" s="51"/>
      <c r="F85" s="94"/>
      <c r="G85" s="76">
        <v>800</v>
      </c>
      <c r="H85" s="80"/>
      <c r="I85" s="10"/>
      <c r="J85" s="113">
        <f t="shared" si="1"/>
        <v>0</v>
      </c>
      <c r="K85" s="11">
        <v>12728</v>
      </c>
      <c r="L85" s="94"/>
      <c r="M85" s="13" t="s">
        <v>479</v>
      </c>
    </row>
    <row r="86" spans="1:13" ht="24" x14ac:dyDescent="0.25">
      <c r="A86" s="6">
        <v>85</v>
      </c>
      <c r="B86" s="76" t="s">
        <v>164</v>
      </c>
      <c r="C86" s="7" t="s">
        <v>165</v>
      </c>
      <c r="D86" s="51"/>
      <c r="E86" s="51"/>
      <c r="F86" s="94"/>
      <c r="G86" s="76">
        <v>4000</v>
      </c>
      <c r="H86" s="80"/>
      <c r="I86" s="10"/>
      <c r="J86" s="113">
        <f t="shared" si="1"/>
        <v>0</v>
      </c>
      <c r="K86" s="11">
        <v>32000</v>
      </c>
      <c r="L86" s="94"/>
      <c r="M86" s="13" t="s">
        <v>479</v>
      </c>
    </row>
    <row r="87" spans="1:13" ht="24" x14ac:dyDescent="0.25">
      <c r="A87" s="6">
        <v>86</v>
      </c>
      <c r="B87" s="76" t="s">
        <v>164</v>
      </c>
      <c r="C87" s="7" t="s">
        <v>166</v>
      </c>
      <c r="D87" s="51"/>
      <c r="E87" s="51"/>
      <c r="F87" s="94"/>
      <c r="G87" s="76">
        <v>2000</v>
      </c>
      <c r="H87" s="80"/>
      <c r="I87" s="10"/>
      <c r="J87" s="113">
        <f t="shared" si="1"/>
        <v>0</v>
      </c>
      <c r="K87" s="11">
        <v>12700</v>
      </c>
      <c r="L87" s="94"/>
      <c r="M87" s="13" t="s">
        <v>479</v>
      </c>
    </row>
    <row r="88" spans="1:13" ht="24" x14ac:dyDescent="0.25">
      <c r="A88" s="6">
        <v>87</v>
      </c>
      <c r="B88" s="6" t="s">
        <v>167</v>
      </c>
      <c r="C88" s="7" t="s">
        <v>168</v>
      </c>
      <c r="D88" s="51" t="s">
        <v>529</v>
      </c>
      <c r="E88" s="43" t="s">
        <v>511</v>
      </c>
      <c r="F88" s="44" t="s">
        <v>534</v>
      </c>
      <c r="G88" s="8">
        <v>2000</v>
      </c>
      <c r="H88" s="9">
        <v>2000</v>
      </c>
      <c r="I88" s="16">
        <v>1.84</v>
      </c>
      <c r="J88" s="45">
        <f t="shared" si="1"/>
        <v>3680</v>
      </c>
      <c r="K88" s="11">
        <v>3680</v>
      </c>
      <c r="L88" s="12" t="s">
        <v>536</v>
      </c>
      <c r="M88" s="13" t="s">
        <v>479</v>
      </c>
    </row>
    <row r="89" spans="1:13" ht="48" x14ac:dyDescent="0.25">
      <c r="A89" s="6">
        <v>88</v>
      </c>
      <c r="B89" s="6" t="s">
        <v>169</v>
      </c>
      <c r="C89" s="7" t="s">
        <v>170</v>
      </c>
      <c r="D89" s="51" t="s">
        <v>530</v>
      </c>
      <c r="E89" s="53" t="s">
        <v>533</v>
      </c>
      <c r="F89" s="44" t="s">
        <v>534</v>
      </c>
      <c r="G89" s="8">
        <v>1500</v>
      </c>
      <c r="H89" s="9">
        <v>1500</v>
      </c>
      <c r="I89" s="10">
        <v>11.57</v>
      </c>
      <c r="J89" s="45">
        <f t="shared" si="1"/>
        <v>17355</v>
      </c>
      <c r="K89" s="11">
        <v>17355</v>
      </c>
      <c r="L89" s="12" t="s">
        <v>536</v>
      </c>
      <c r="M89" s="13" t="s">
        <v>479</v>
      </c>
    </row>
    <row r="90" spans="1:13" ht="24" x14ac:dyDescent="0.25">
      <c r="A90" s="6">
        <v>89</v>
      </c>
      <c r="B90" s="76" t="s">
        <v>171</v>
      </c>
      <c r="C90" s="7" t="s">
        <v>172</v>
      </c>
      <c r="D90" s="51"/>
      <c r="E90" s="51"/>
      <c r="F90" s="94"/>
      <c r="G90" s="76">
        <v>2000</v>
      </c>
      <c r="H90" s="80"/>
      <c r="I90" s="10"/>
      <c r="J90" s="113">
        <f t="shared" si="1"/>
        <v>0</v>
      </c>
      <c r="K90" s="11">
        <v>16600</v>
      </c>
      <c r="L90" s="94"/>
      <c r="M90" s="13" t="s">
        <v>479</v>
      </c>
    </row>
    <row r="91" spans="1:13" x14ac:dyDescent="0.25">
      <c r="A91" s="6">
        <v>90</v>
      </c>
      <c r="B91" s="76" t="s">
        <v>173</v>
      </c>
      <c r="C91" s="7" t="s">
        <v>174</v>
      </c>
      <c r="D91" s="51"/>
      <c r="E91" s="51"/>
      <c r="F91" s="94"/>
      <c r="G91" s="76">
        <v>5000</v>
      </c>
      <c r="H91" s="80"/>
      <c r="I91" s="10"/>
      <c r="J91" s="113">
        <f t="shared" si="1"/>
        <v>0</v>
      </c>
      <c r="K91" s="11">
        <v>7000</v>
      </c>
      <c r="L91" s="94"/>
      <c r="M91" s="13" t="s">
        <v>479</v>
      </c>
    </row>
    <row r="92" spans="1:13" ht="24" x14ac:dyDescent="0.25">
      <c r="A92" s="6">
        <v>91</v>
      </c>
      <c r="B92" s="6" t="s">
        <v>175</v>
      </c>
      <c r="C92" s="7" t="s">
        <v>176</v>
      </c>
      <c r="D92" s="51" t="s">
        <v>486</v>
      </c>
      <c r="E92" s="43" t="s">
        <v>511</v>
      </c>
      <c r="F92" s="44" t="s">
        <v>534</v>
      </c>
      <c r="G92" s="8">
        <v>20000</v>
      </c>
      <c r="H92" s="9">
        <v>20000</v>
      </c>
      <c r="I92" s="10">
        <v>3.27</v>
      </c>
      <c r="J92" s="45">
        <f t="shared" si="1"/>
        <v>65400</v>
      </c>
      <c r="K92" s="11">
        <v>65400</v>
      </c>
      <c r="L92" s="12" t="s">
        <v>536</v>
      </c>
      <c r="M92" s="13" t="s">
        <v>479</v>
      </c>
    </row>
    <row r="93" spans="1:13" ht="24.75" customHeight="1" x14ac:dyDescent="0.2">
      <c r="A93" s="6">
        <v>92</v>
      </c>
      <c r="B93" s="76" t="s">
        <v>175</v>
      </c>
      <c r="C93" s="7" t="s">
        <v>177</v>
      </c>
      <c r="D93" s="96"/>
      <c r="E93" s="51"/>
      <c r="F93" s="79"/>
      <c r="G93" s="76">
        <v>8000</v>
      </c>
      <c r="H93" s="97"/>
      <c r="I93" s="10"/>
      <c r="J93" s="113">
        <f t="shared" si="1"/>
        <v>0</v>
      </c>
      <c r="K93" s="11">
        <v>24160</v>
      </c>
      <c r="L93" s="81"/>
      <c r="M93" s="13" t="s">
        <v>479</v>
      </c>
    </row>
    <row r="94" spans="1:13" ht="24" x14ac:dyDescent="0.25">
      <c r="A94" s="6">
        <v>93</v>
      </c>
      <c r="B94" s="76" t="s">
        <v>178</v>
      </c>
      <c r="C94" s="7" t="s">
        <v>179</v>
      </c>
      <c r="D94" s="51"/>
      <c r="E94" s="51"/>
      <c r="F94" s="79"/>
      <c r="G94" s="76">
        <v>300</v>
      </c>
      <c r="H94" s="80"/>
      <c r="I94" s="10"/>
      <c r="J94" s="113">
        <f t="shared" si="1"/>
        <v>0</v>
      </c>
      <c r="K94" s="11">
        <v>2040</v>
      </c>
      <c r="L94" s="81"/>
      <c r="M94" s="13" t="s">
        <v>479</v>
      </c>
    </row>
    <row r="95" spans="1:13" ht="24" x14ac:dyDescent="0.25">
      <c r="A95" s="6">
        <v>94</v>
      </c>
      <c r="B95" s="6" t="s">
        <v>180</v>
      </c>
      <c r="C95" s="7" t="s">
        <v>181</v>
      </c>
      <c r="D95" s="51" t="s">
        <v>487</v>
      </c>
      <c r="E95" s="53" t="s">
        <v>488</v>
      </c>
      <c r="F95" s="44" t="s">
        <v>534</v>
      </c>
      <c r="G95" s="8">
        <v>250</v>
      </c>
      <c r="H95" s="9">
        <v>250</v>
      </c>
      <c r="I95" s="10">
        <v>30.07</v>
      </c>
      <c r="J95" s="45">
        <f t="shared" si="1"/>
        <v>7517.5</v>
      </c>
      <c r="K95" s="11">
        <v>7517.5</v>
      </c>
      <c r="L95" s="12" t="s">
        <v>536</v>
      </c>
      <c r="M95" s="13" t="s">
        <v>479</v>
      </c>
    </row>
    <row r="96" spans="1:13" ht="24" x14ac:dyDescent="0.2">
      <c r="A96" s="6">
        <v>95</v>
      </c>
      <c r="B96" s="6" t="s">
        <v>182</v>
      </c>
      <c r="C96" s="7" t="s">
        <v>183</v>
      </c>
      <c r="D96" s="54" t="s">
        <v>531</v>
      </c>
      <c r="E96" s="55" t="s">
        <v>518</v>
      </c>
      <c r="F96" s="44" t="s">
        <v>534</v>
      </c>
      <c r="G96" s="8">
        <v>600</v>
      </c>
      <c r="H96" s="9">
        <v>600</v>
      </c>
      <c r="I96" s="10">
        <v>14.26</v>
      </c>
      <c r="J96" s="45">
        <f t="shared" si="1"/>
        <v>8556</v>
      </c>
      <c r="K96" s="11">
        <v>8556</v>
      </c>
      <c r="L96" s="12" t="s">
        <v>536</v>
      </c>
      <c r="M96" s="13" t="s">
        <v>479</v>
      </c>
    </row>
    <row r="97" spans="1:13" ht="24" x14ac:dyDescent="0.25">
      <c r="A97" s="6">
        <v>96</v>
      </c>
      <c r="B97" s="6" t="s">
        <v>184</v>
      </c>
      <c r="C97" s="7" t="s">
        <v>185</v>
      </c>
      <c r="D97" s="56" t="s">
        <v>532</v>
      </c>
      <c r="E97" s="53" t="s">
        <v>533</v>
      </c>
      <c r="F97" s="44" t="s">
        <v>534</v>
      </c>
      <c r="G97" s="8">
        <v>150</v>
      </c>
      <c r="H97" s="9">
        <v>150</v>
      </c>
      <c r="I97" s="10">
        <v>91.68</v>
      </c>
      <c r="J97" s="45">
        <f t="shared" si="1"/>
        <v>13752.000000000002</v>
      </c>
      <c r="K97" s="11">
        <v>13752.000000000002</v>
      </c>
      <c r="L97" s="12" t="s">
        <v>536</v>
      </c>
      <c r="M97" s="13" t="s">
        <v>479</v>
      </c>
    </row>
    <row r="98" spans="1:13" ht="24" x14ac:dyDescent="0.25">
      <c r="A98" s="6">
        <v>97</v>
      </c>
      <c r="B98" s="76" t="s">
        <v>184</v>
      </c>
      <c r="C98" s="7" t="s">
        <v>186</v>
      </c>
      <c r="D98" s="51"/>
      <c r="E98" s="51"/>
      <c r="F98" s="94"/>
      <c r="G98" s="76">
        <v>500</v>
      </c>
      <c r="H98" s="80"/>
      <c r="I98" s="10"/>
      <c r="J98" s="113">
        <f t="shared" si="1"/>
        <v>0</v>
      </c>
      <c r="K98" s="11">
        <v>2135</v>
      </c>
      <c r="L98" s="94"/>
      <c r="M98" s="13" t="s">
        <v>479</v>
      </c>
    </row>
    <row r="99" spans="1:13" ht="24" x14ac:dyDescent="0.25">
      <c r="A99" s="6">
        <v>98</v>
      </c>
      <c r="B99" s="76" t="s">
        <v>187</v>
      </c>
      <c r="C99" s="7" t="s">
        <v>188</v>
      </c>
      <c r="D99" s="51"/>
      <c r="E99" s="51"/>
      <c r="F99" s="94"/>
      <c r="G99" s="76">
        <v>3500</v>
      </c>
      <c r="H99" s="80"/>
      <c r="I99" s="10"/>
      <c r="J99" s="113">
        <f t="shared" si="1"/>
        <v>0</v>
      </c>
      <c r="K99" s="11">
        <v>17430</v>
      </c>
      <c r="L99" s="94"/>
      <c r="M99" s="13" t="s">
        <v>479</v>
      </c>
    </row>
    <row r="100" spans="1:13" ht="36" x14ac:dyDescent="0.25">
      <c r="A100" s="6">
        <v>99</v>
      </c>
      <c r="B100" s="76" t="s">
        <v>189</v>
      </c>
      <c r="C100" s="7" t="s">
        <v>190</v>
      </c>
      <c r="D100" s="51"/>
      <c r="E100" s="51"/>
      <c r="F100" s="94"/>
      <c r="G100" s="76">
        <v>60</v>
      </c>
      <c r="H100" s="80"/>
      <c r="I100" s="10"/>
      <c r="J100" s="113">
        <f t="shared" si="1"/>
        <v>0</v>
      </c>
      <c r="K100" s="11">
        <v>208.20000000000002</v>
      </c>
      <c r="L100" s="94"/>
      <c r="M100" s="13" t="s">
        <v>479</v>
      </c>
    </row>
    <row r="101" spans="1:13" ht="36" x14ac:dyDescent="0.25">
      <c r="A101" s="6">
        <v>100</v>
      </c>
      <c r="B101" s="76" t="s">
        <v>189</v>
      </c>
      <c r="C101" s="7" t="s">
        <v>191</v>
      </c>
      <c r="D101" s="51"/>
      <c r="E101" s="51"/>
      <c r="F101" s="94"/>
      <c r="G101" s="76">
        <v>350</v>
      </c>
      <c r="H101" s="80"/>
      <c r="I101" s="10"/>
      <c r="J101" s="113">
        <f t="shared" si="1"/>
        <v>0</v>
      </c>
      <c r="K101" s="11">
        <v>1134</v>
      </c>
      <c r="L101" s="94"/>
      <c r="M101" s="13" t="s">
        <v>479</v>
      </c>
    </row>
    <row r="102" spans="1:13" ht="24" x14ac:dyDescent="0.25">
      <c r="A102" s="6">
        <v>101</v>
      </c>
      <c r="B102" s="6" t="s">
        <v>192</v>
      </c>
      <c r="C102" s="7" t="s">
        <v>489</v>
      </c>
      <c r="D102" s="51" t="s">
        <v>490</v>
      </c>
      <c r="E102" s="53" t="s">
        <v>491</v>
      </c>
      <c r="F102" s="44" t="s">
        <v>534</v>
      </c>
      <c r="G102" s="8">
        <v>100</v>
      </c>
      <c r="H102" s="9">
        <v>100</v>
      </c>
      <c r="I102" s="16">
        <v>169.63</v>
      </c>
      <c r="J102" s="45">
        <f t="shared" si="1"/>
        <v>16963</v>
      </c>
      <c r="K102" s="11">
        <v>16963</v>
      </c>
      <c r="L102" s="12" t="s">
        <v>536</v>
      </c>
      <c r="M102" s="13" t="s">
        <v>479</v>
      </c>
    </row>
    <row r="103" spans="1:13" ht="36" x14ac:dyDescent="0.25">
      <c r="A103" s="6">
        <v>102</v>
      </c>
      <c r="B103" s="76" t="s">
        <v>193</v>
      </c>
      <c r="C103" s="7" t="s">
        <v>194</v>
      </c>
      <c r="D103" s="51"/>
      <c r="E103" s="51"/>
      <c r="F103" s="94"/>
      <c r="G103" s="76">
        <v>80</v>
      </c>
      <c r="H103" s="80"/>
      <c r="I103" s="10"/>
      <c r="J103" s="113">
        <f t="shared" si="1"/>
        <v>0</v>
      </c>
      <c r="K103" s="11">
        <v>7499.2</v>
      </c>
      <c r="L103" s="94"/>
      <c r="M103" s="13" t="s">
        <v>479</v>
      </c>
    </row>
    <row r="104" spans="1:13" ht="36" x14ac:dyDescent="0.25">
      <c r="A104" s="6">
        <v>103</v>
      </c>
      <c r="B104" s="76" t="s">
        <v>193</v>
      </c>
      <c r="C104" s="7" t="s">
        <v>195</v>
      </c>
      <c r="D104" s="51"/>
      <c r="E104" s="51"/>
      <c r="F104" s="94"/>
      <c r="G104" s="76">
        <v>100</v>
      </c>
      <c r="H104" s="80"/>
      <c r="I104" s="10"/>
      <c r="J104" s="113">
        <f t="shared" si="1"/>
        <v>0</v>
      </c>
      <c r="K104" s="11">
        <v>27850</v>
      </c>
      <c r="L104" s="94"/>
      <c r="M104" s="13" t="s">
        <v>479</v>
      </c>
    </row>
    <row r="105" spans="1:13" ht="24" x14ac:dyDescent="0.25">
      <c r="A105" s="6">
        <v>104</v>
      </c>
      <c r="B105" s="76" t="s">
        <v>196</v>
      </c>
      <c r="C105" s="7" t="s">
        <v>197</v>
      </c>
      <c r="D105" s="51"/>
      <c r="E105" s="51"/>
      <c r="F105" s="94"/>
      <c r="G105" s="76">
        <v>650</v>
      </c>
      <c r="H105" s="80"/>
      <c r="I105" s="10"/>
      <c r="J105" s="113">
        <f t="shared" si="1"/>
        <v>0</v>
      </c>
      <c r="K105" s="11">
        <v>9899.5</v>
      </c>
      <c r="L105" s="94"/>
      <c r="M105" s="13" t="s">
        <v>479</v>
      </c>
    </row>
    <row r="106" spans="1:13" ht="24" x14ac:dyDescent="0.25">
      <c r="A106" s="6">
        <v>105</v>
      </c>
      <c r="B106" s="76" t="s">
        <v>196</v>
      </c>
      <c r="C106" s="7" t="s">
        <v>198</v>
      </c>
      <c r="D106" s="51"/>
      <c r="E106" s="51"/>
      <c r="F106" s="94"/>
      <c r="G106" s="76">
        <v>1500</v>
      </c>
      <c r="H106" s="80"/>
      <c r="I106" s="10"/>
      <c r="J106" s="113">
        <f t="shared" si="1"/>
        <v>0</v>
      </c>
      <c r="K106" s="11">
        <v>43725</v>
      </c>
      <c r="L106" s="94"/>
      <c r="M106" s="13" t="s">
        <v>479</v>
      </c>
    </row>
    <row r="107" spans="1:13" ht="24" x14ac:dyDescent="0.25">
      <c r="A107" s="6">
        <v>106</v>
      </c>
      <c r="B107" s="6" t="s">
        <v>199</v>
      </c>
      <c r="C107" s="7" t="s">
        <v>200</v>
      </c>
      <c r="D107" s="51" t="s">
        <v>492</v>
      </c>
      <c r="E107" s="43" t="s">
        <v>524</v>
      </c>
      <c r="F107" s="44" t="s">
        <v>534</v>
      </c>
      <c r="G107" s="8">
        <v>3000</v>
      </c>
      <c r="H107" s="9">
        <v>3000</v>
      </c>
      <c r="I107" s="10">
        <v>24</v>
      </c>
      <c r="J107" s="45">
        <f t="shared" si="1"/>
        <v>72000</v>
      </c>
      <c r="K107" s="11">
        <v>72000</v>
      </c>
      <c r="L107" s="12" t="s">
        <v>536</v>
      </c>
      <c r="M107" s="13" t="s">
        <v>479</v>
      </c>
    </row>
    <row r="108" spans="1:13" ht="24" x14ac:dyDescent="0.25">
      <c r="A108" s="6">
        <v>107</v>
      </c>
      <c r="B108" s="76" t="s">
        <v>201</v>
      </c>
      <c r="C108" s="7" t="s">
        <v>202</v>
      </c>
      <c r="D108" s="51"/>
      <c r="E108" s="51"/>
      <c r="F108" s="94"/>
      <c r="G108" s="76">
        <v>4800</v>
      </c>
      <c r="H108" s="80"/>
      <c r="I108" s="10"/>
      <c r="J108" s="113">
        <f t="shared" si="1"/>
        <v>0</v>
      </c>
      <c r="K108" s="11">
        <v>115680</v>
      </c>
      <c r="L108" s="94"/>
      <c r="M108" s="13" t="s">
        <v>479</v>
      </c>
    </row>
    <row r="109" spans="1:13" ht="24" x14ac:dyDescent="0.25">
      <c r="A109" s="6">
        <v>108</v>
      </c>
      <c r="B109" s="6" t="s">
        <v>203</v>
      </c>
      <c r="C109" s="7" t="s">
        <v>204</v>
      </c>
      <c r="D109" s="51" t="s">
        <v>579</v>
      </c>
      <c r="E109" s="53" t="s">
        <v>493</v>
      </c>
      <c r="F109" s="44" t="s">
        <v>534</v>
      </c>
      <c r="G109" s="8">
        <v>2500</v>
      </c>
      <c r="H109" s="9">
        <v>2500</v>
      </c>
      <c r="I109" s="10">
        <v>33.15</v>
      </c>
      <c r="J109" s="45">
        <f t="shared" si="1"/>
        <v>82875</v>
      </c>
      <c r="K109" s="11">
        <v>90250</v>
      </c>
      <c r="L109" s="12" t="s">
        <v>536</v>
      </c>
      <c r="M109" s="13" t="s">
        <v>479</v>
      </c>
    </row>
    <row r="110" spans="1:13" ht="24" x14ac:dyDescent="0.25">
      <c r="A110" s="6">
        <v>109</v>
      </c>
      <c r="B110" s="76" t="s">
        <v>203</v>
      </c>
      <c r="C110" s="7" t="s">
        <v>205</v>
      </c>
      <c r="D110" s="51"/>
      <c r="E110" s="51"/>
      <c r="F110" s="94"/>
      <c r="G110" s="76">
        <v>70</v>
      </c>
      <c r="H110" s="80"/>
      <c r="I110" s="10"/>
      <c r="J110" s="113">
        <f t="shared" si="1"/>
        <v>0</v>
      </c>
      <c r="K110" s="11">
        <v>62518.400000000001</v>
      </c>
      <c r="L110" s="94"/>
      <c r="M110" s="13" t="s">
        <v>479</v>
      </c>
    </row>
    <row r="111" spans="1:13" ht="24" x14ac:dyDescent="0.25">
      <c r="A111" s="6">
        <v>110</v>
      </c>
      <c r="B111" s="76" t="s">
        <v>203</v>
      </c>
      <c r="C111" s="7" t="s">
        <v>206</v>
      </c>
      <c r="D111" s="51"/>
      <c r="E111" s="51"/>
      <c r="F111" s="94"/>
      <c r="G111" s="76">
        <v>220</v>
      </c>
      <c r="H111" s="80"/>
      <c r="I111" s="10"/>
      <c r="J111" s="113">
        <f t="shared" si="1"/>
        <v>0</v>
      </c>
      <c r="K111" s="11">
        <v>242382.8</v>
      </c>
      <c r="L111" s="94"/>
      <c r="M111" s="13" t="s">
        <v>479</v>
      </c>
    </row>
    <row r="112" spans="1:13" ht="36" x14ac:dyDescent="0.25">
      <c r="A112" s="6">
        <v>111</v>
      </c>
      <c r="B112" s="76" t="s">
        <v>207</v>
      </c>
      <c r="C112" s="7" t="s">
        <v>208</v>
      </c>
      <c r="D112" s="51"/>
      <c r="E112" s="51"/>
      <c r="F112" s="94"/>
      <c r="G112" s="76">
        <v>12</v>
      </c>
      <c r="H112" s="80"/>
      <c r="I112" s="10"/>
      <c r="J112" s="113">
        <f t="shared" si="1"/>
        <v>0</v>
      </c>
      <c r="K112" s="11">
        <v>8646.48</v>
      </c>
      <c r="L112" s="94"/>
      <c r="M112" s="13" t="s">
        <v>479</v>
      </c>
    </row>
    <row r="113" spans="1:13" ht="36" x14ac:dyDescent="0.25">
      <c r="A113" s="6">
        <v>112</v>
      </c>
      <c r="B113" s="76" t="s">
        <v>207</v>
      </c>
      <c r="C113" s="7" t="s">
        <v>209</v>
      </c>
      <c r="D113" s="51"/>
      <c r="E113" s="51"/>
      <c r="F113" s="94"/>
      <c r="G113" s="76">
        <v>96</v>
      </c>
      <c r="H113" s="80"/>
      <c r="I113" s="10"/>
      <c r="J113" s="113">
        <f t="shared" si="1"/>
        <v>0</v>
      </c>
      <c r="K113" s="11">
        <v>94614.720000000001</v>
      </c>
      <c r="L113" s="94"/>
      <c r="M113" s="13" t="s">
        <v>479</v>
      </c>
    </row>
    <row r="114" spans="1:13" ht="24" x14ac:dyDescent="0.25">
      <c r="A114" s="6">
        <v>113</v>
      </c>
      <c r="B114" s="76" t="s">
        <v>210</v>
      </c>
      <c r="C114" s="7" t="s">
        <v>211</v>
      </c>
      <c r="D114" s="51"/>
      <c r="E114" s="51"/>
      <c r="F114" s="94"/>
      <c r="G114" s="76">
        <v>1500</v>
      </c>
      <c r="H114" s="80"/>
      <c r="I114" s="10"/>
      <c r="J114" s="113">
        <f t="shared" si="1"/>
        <v>0</v>
      </c>
      <c r="K114" s="11">
        <v>12900</v>
      </c>
      <c r="L114" s="94"/>
      <c r="M114" s="13" t="s">
        <v>479</v>
      </c>
    </row>
    <row r="115" spans="1:13" ht="24" x14ac:dyDescent="0.25">
      <c r="A115" s="6">
        <v>114</v>
      </c>
      <c r="B115" s="76" t="s">
        <v>212</v>
      </c>
      <c r="C115" s="7" t="s">
        <v>213</v>
      </c>
      <c r="D115" s="51"/>
      <c r="E115" s="51"/>
      <c r="F115" s="94"/>
      <c r="G115" s="76">
        <v>12000</v>
      </c>
      <c r="H115" s="80"/>
      <c r="I115" s="10"/>
      <c r="J115" s="113">
        <f t="shared" si="1"/>
        <v>0</v>
      </c>
      <c r="K115" s="11">
        <v>39240</v>
      </c>
      <c r="L115" s="94"/>
      <c r="M115" s="13" t="s">
        <v>479</v>
      </c>
    </row>
    <row r="116" spans="1:13" ht="36" x14ac:dyDescent="0.25">
      <c r="A116" s="6">
        <v>115</v>
      </c>
      <c r="B116" s="6" t="s">
        <v>214</v>
      </c>
      <c r="C116" s="7" t="s">
        <v>215</v>
      </c>
      <c r="D116" s="51" t="s">
        <v>494</v>
      </c>
      <c r="E116" s="46" t="s">
        <v>537</v>
      </c>
      <c r="F116" s="44" t="s">
        <v>534</v>
      </c>
      <c r="G116" s="8">
        <v>90000</v>
      </c>
      <c r="H116" s="9">
        <v>90000</v>
      </c>
      <c r="I116" s="10">
        <v>1.53</v>
      </c>
      <c r="J116" s="45">
        <f t="shared" si="1"/>
        <v>137700</v>
      </c>
      <c r="K116" s="11">
        <v>137700</v>
      </c>
      <c r="L116" s="12" t="s">
        <v>536</v>
      </c>
      <c r="M116" s="13" t="s">
        <v>479</v>
      </c>
    </row>
    <row r="117" spans="1:13" ht="36" x14ac:dyDescent="0.25">
      <c r="A117" s="6">
        <v>116</v>
      </c>
      <c r="B117" s="6" t="s">
        <v>214</v>
      </c>
      <c r="C117" s="7" t="s">
        <v>216</v>
      </c>
      <c r="D117" s="51" t="s">
        <v>495</v>
      </c>
      <c r="E117" s="46" t="s">
        <v>537</v>
      </c>
      <c r="F117" s="44" t="s">
        <v>534</v>
      </c>
      <c r="G117" s="8">
        <v>1700</v>
      </c>
      <c r="H117" s="9">
        <v>1700</v>
      </c>
      <c r="I117" s="10">
        <v>5.99</v>
      </c>
      <c r="J117" s="45">
        <f t="shared" si="1"/>
        <v>10183</v>
      </c>
      <c r="K117" s="11">
        <v>10183</v>
      </c>
      <c r="L117" s="12" t="s">
        <v>536</v>
      </c>
      <c r="M117" s="13" t="s">
        <v>479</v>
      </c>
    </row>
    <row r="118" spans="1:13" ht="36" x14ac:dyDescent="0.25">
      <c r="A118" s="6">
        <v>117</v>
      </c>
      <c r="B118" s="6" t="s">
        <v>214</v>
      </c>
      <c r="C118" s="7" t="s">
        <v>217</v>
      </c>
      <c r="D118" s="56" t="s">
        <v>538</v>
      </c>
      <c r="E118" s="43" t="s">
        <v>511</v>
      </c>
      <c r="F118" s="44" t="s">
        <v>534</v>
      </c>
      <c r="G118" s="8">
        <v>12500</v>
      </c>
      <c r="H118" s="9">
        <v>12500</v>
      </c>
      <c r="I118" s="10">
        <v>14.78</v>
      </c>
      <c r="J118" s="45">
        <f t="shared" si="1"/>
        <v>184750</v>
      </c>
      <c r="K118" s="11">
        <v>184750</v>
      </c>
      <c r="L118" s="12" t="s">
        <v>536</v>
      </c>
      <c r="M118" s="13" t="s">
        <v>479</v>
      </c>
    </row>
    <row r="119" spans="1:13" ht="24" x14ac:dyDescent="0.25">
      <c r="A119" s="6">
        <v>118</v>
      </c>
      <c r="B119" s="6" t="s">
        <v>214</v>
      </c>
      <c r="C119" s="7" t="s">
        <v>218</v>
      </c>
      <c r="D119" s="51" t="s">
        <v>496</v>
      </c>
      <c r="E119" s="43" t="s">
        <v>511</v>
      </c>
      <c r="F119" s="44" t="s">
        <v>534</v>
      </c>
      <c r="G119" s="8">
        <v>1500</v>
      </c>
      <c r="H119" s="9">
        <v>1500</v>
      </c>
      <c r="I119" s="10">
        <v>7.7</v>
      </c>
      <c r="J119" s="45">
        <f t="shared" si="1"/>
        <v>11550</v>
      </c>
      <c r="K119" s="11">
        <v>11550</v>
      </c>
      <c r="L119" s="12" t="s">
        <v>536</v>
      </c>
      <c r="M119" s="13" t="s">
        <v>479</v>
      </c>
    </row>
    <row r="120" spans="1:13" ht="36" x14ac:dyDescent="0.25">
      <c r="A120" s="6">
        <v>119</v>
      </c>
      <c r="B120" s="6" t="s">
        <v>214</v>
      </c>
      <c r="C120" s="7" t="s">
        <v>219</v>
      </c>
      <c r="D120" s="51" t="s">
        <v>497</v>
      </c>
      <c r="E120" s="43" t="s">
        <v>511</v>
      </c>
      <c r="F120" s="44" t="s">
        <v>534</v>
      </c>
      <c r="G120" s="8">
        <v>3700</v>
      </c>
      <c r="H120" s="9">
        <v>3700</v>
      </c>
      <c r="I120" s="10">
        <v>4.54</v>
      </c>
      <c r="J120" s="45">
        <f t="shared" si="1"/>
        <v>16798</v>
      </c>
      <c r="K120" s="11">
        <v>16798</v>
      </c>
      <c r="L120" s="12" t="s">
        <v>536</v>
      </c>
      <c r="M120" s="13" t="s">
        <v>479</v>
      </c>
    </row>
    <row r="121" spans="1:13" ht="60" x14ac:dyDescent="0.25">
      <c r="A121" s="6">
        <v>120</v>
      </c>
      <c r="B121" s="6" t="s">
        <v>220</v>
      </c>
      <c r="C121" s="7" t="s">
        <v>221</v>
      </c>
      <c r="D121" s="51" t="s">
        <v>541</v>
      </c>
      <c r="E121" s="50" t="s">
        <v>522</v>
      </c>
      <c r="F121" s="44" t="s">
        <v>534</v>
      </c>
      <c r="G121" s="8">
        <v>250</v>
      </c>
      <c r="H121" s="9">
        <v>250</v>
      </c>
      <c r="I121" s="10">
        <v>14.33</v>
      </c>
      <c r="J121" s="45">
        <f t="shared" si="1"/>
        <v>3582.5</v>
      </c>
      <c r="K121" s="11">
        <v>3582.5</v>
      </c>
      <c r="L121" s="12" t="s">
        <v>536</v>
      </c>
      <c r="M121" s="13" t="s">
        <v>479</v>
      </c>
    </row>
    <row r="122" spans="1:13" ht="24" x14ac:dyDescent="0.25">
      <c r="A122" s="6">
        <v>121</v>
      </c>
      <c r="B122" s="6" t="s">
        <v>222</v>
      </c>
      <c r="C122" s="7" t="s">
        <v>223</v>
      </c>
      <c r="D122" s="51" t="s">
        <v>498</v>
      </c>
      <c r="E122" s="53" t="s">
        <v>499</v>
      </c>
      <c r="F122" s="44" t="s">
        <v>534</v>
      </c>
      <c r="G122" s="8">
        <v>100</v>
      </c>
      <c r="H122" s="9">
        <v>100</v>
      </c>
      <c r="I122" s="10">
        <v>448.18</v>
      </c>
      <c r="J122" s="45">
        <f t="shared" si="1"/>
        <v>44818</v>
      </c>
      <c r="K122" s="11">
        <v>44818</v>
      </c>
      <c r="L122" s="12" t="s">
        <v>536</v>
      </c>
      <c r="M122" s="13" t="s">
        <v>479</v>
      </c>
    </row>
    <row r="123" spans="1:13" ht="24" x14ac:dyDescent="0.25">
      <c r="A123" s="6">
        <v>122</v>
      </c>
      <c r="B123" s="76" t="s">
        <v>224</v>
      </c>
      <c r="C123" s="7" t="s">
        <v>225</v>
      </c>
      <c r="D123" s="51"/>
      <c r="E123" s="51"/>
      <c r="F123" s="94"/>
      <c r="G123" s="76">
        <v>220</v>
      </c>
      <c r="H123" s="80"/>
      <c r="I123" s="10"/>
      <c r="J123" s="113"/>
      <c r="K123" s="11">
        <v>11000</v>
      </c>
      <c r="L123" s="94"/>
      <c r="M123" s="13" t="s">
        <v>479</v>
      </c>
    </row>
    <row r="124" spans="1:13" ht="36" x14ac:dyDescent="0.25">
      <c r="A124" s="6">
        <v>123</v>
      </c>
      <c r="B124" s="76" t="s">
        <v>226</v>
      </c>
      <c r="C124" s="7" t="s">
        <v>227</v>
      </c>
      <c r="D124" s="51"/>
      <c r="E124" s="51"/>
      <c r="F124" s="94"/>
      <c r="G124" s="76">
        <v>500</v>
      </c>
      <c r="H124" s="80"/>
      <c r="I124" s="10"/>
      <c r="J124" s="113"/>
      <c r="K124" s="11">
        <v>32000</v>
      </c>
      <c r="L124" s="94"/>
      <c r="M124" s="13" t="s">
        <v>479</v>
      </c>
    </row>
    <row r="125" spans="1:13" ht="48" x14ac:dyDescent="0.25">
      <c r="A125" s="6">
        <v>124</v>
      </c>
      <c r="B125" s="6" t="s">
        <v>228</v>
      </c>
      <c r="C125" s="7" t="s">
        <v>229</v>
      </c>
      <c r="D125" s="51" t="s">
        <v>500</v>
      </c>
      <c r="E125" s="43" t="s">
        <v>511</v>
      </c>
      <c r="F125" s="44" t="s">
        <v>534</v>
      </c>
      <c r="G125" s="8">
        <v>3800</v>
      </c>
      <c r="H125" s="9">
        <v>3800</v>
      </c>
      <c r="I125" s="10">
        <v>15.67</v>
      </c>
      <c r="J125" s="45">
        <f t="shared" si="1"/>
        <v>59546</v>
      </c>
      <c r="K125" s="11">
        <v>59546</v>
      </c>
      <c r="L125" s="12" t="s">
        <v>536</v>
      </c>
      <c r="M125" s="13" t="s">
        <v>479</v>
      </c>
    </row>
    <row r="126" spans="1:13" ht="48" x14ac:dyDescent="0.25">
      <c r="A126" s="6">
        <v>125</v>
      </c>
      <c r="B126" s="76" t="s">
        <v>230</v>
      </c>
      <c r="C126" s="7" t="s">
        <v>231</v>
      </c>
      <c r="D126" s="51"/>
      <c r="E126" s="51"/>
      <c r="F126" s="94"/>
      <c r="G126" s="76">
        <v>140</v>
      </c>
      <c r="H126" s="80"/>
      <c r="I126" s="10"/>
      <c r="J126" s="113"/>
      <c r="K126" s="11">
        <v>1489.6000000000001</v>
      </c>
      <c r="L126" s="94"/>
      <c r="M126" s="13" t="s">
        <v>479</v>
      </c>
    </row>
    <row r="127" spans="1:13" ht="36" x14ac:dyDescent="0.25">
      <c r="A127" s="6">
        <v>126</v>
      </c>
      <c r="B127" s="76" t="s">
        <v>232</v>
      </c>
      <c r="C127" s="7" t="s">
        <v>233</v>
      </c>
      <c r="D127" s="51"/>
      <c r="E127" s="51"/>
      <c r="F127" s="94"/>
      <c r="G127" s="76">
        <v>500</v>
      </c>
      <c r="H127" s="80"/>
      <c r="I127" s="10"/>
      <c r="J127" s="113"/>
      <c r="K127" s="11">
        <v>41500</v>
      </c>
      <c r="L127" s="94"/>
      <c r="M127" s="13" t="s">
        <v>479</v>
      </c>
    </row>
    <row r="128" spans="1:13" ht="24" x14ac:dyDescent="0.25">
      <c r="A128" s="6">
        <v>127</v>
      </c>
      <c r="B128" s="76" t="s">
        <v>234</v>
      </c>
      <c r="C128" s="7" t="s">
        <v>235</v>
      </c>
      <c r="D128" s="51"/>
      <c r="E128" s="51"/>
      <c r="F128" s="94"/>
      <c r="G128" s="76">
        <v>800</v>
      </c>
      <c r="H128" s="80"/>
      <c r="I128" s="10"/>
      <c r="J128" s="113"/>
      <c r="K128" s="11">
        <v>44800</v>
      </c>
      <c r="L128" s="94"/>
      <c r="M128" s="13" t="s">
        <v>479</v>
      </c>
    </row>
    <row r="129" spans="1:13" ht="60" x14ac:dyDescent="0.25">
      <c r="A129" s="6">
        <v>128</v>
      </c>
      <c r="B129" s="6" t="s">
        <v>236</v>
      </c>
      <c r="C129" s="7" t="s">
        <v>237</v>
      </c>
      <c r="D129" s="51" t="s">
        <v>539</v>
      </c>
      <c r="E129" s="46" t="s">
        <v>544</v>
      </c>
      <c r="F129" s="44" t="s">
        <v>534</v>
      </c>
      <c r="G129" s="8">
        <v>110</v>
      </c>
      <c r="H129" s="9">
        <v>110</v>
      </c>
      <c r="I129" s="10">
        <v>6.05</v>
      </c>
      <c r="J129" s="45">
        <f t="shared" si="1"/>
        <v>665.5</v>
      </c>
      <c r="K129" s="11">
        <v>740.30000000000007</v>
      </c>
      <c r="L129" s="12" t="s">
        <v>536</v>
      </c>
      <c r="M129" s="13" t="s">
        <v>479</v>
      </c>
    </row>
    <row r="130" spans="1:13" ht="60" x14ac:dyDescent="0.25">
      <c r="A130" s="6">
        <v>129</v>
      </c>
      <c r="B130" s="6" t="s">
        <v>236</v>
      </c>
      <c r="C130" s="7" t="s">
        <v>238</v>
      </c>
      <c r="D130" s="51" t="s">
        <v>540</v>
      </c>
      <c r="E130" s="46" t="s">
        <v>544</v>
      </c>
      <c r="F130" s="44" t="s">
        <v>534</v>
      </c>
      <c r="G130" s="8">
        <v>150</v>
      </c>
      <c r="H130" s="9">
        <v>150</v>
      </c>
      <c r="I130" s="10">
        <v>10.74</v>
      </c>
      <c r="J130" s="45">
        <f t="shared" si="1"/>
        <v>1611</v>
      </c>
      <c r="K130" s="11">
        <v>1711.5</v>
      </c>
      <c r="L130" s="12" t="s">
        <v>536</v>
      </c>
      <c r="M130" s="13" t="s">
        <v>479</v>
      </c>
    </row>
    <row r="131" spans="1:13" ht="24" x14ac:dyDescent="0.25">
      <c r="A131" s="6">
        <v>130</v>
      </c>
      <c r="B131" s="76" t="s">
        <v>239</v>
      </c>
      <c r="C131" s="7" t="s">
        <v>240</v>
      </c>
      <c r="D131" s="51"/>
      <c r="E131" s="51"/>
      <c r="F131" s="94"/>
      <c r="G131" s="76">
        <v>19000</v>
      </c>
      <c r="H131" s="80"/>
      <c r="I131" s="10"/>
      <c r="J131" s="113">
        <f t="shared" si="1"/>
        <v>0</v>
      </c>
      <c r="K131" s="11">
        <v>33250</v>
      </c>
      <c r="L131" s="94"/>
      <c r="M131" s="13" t="s">
        <v>479</v>
      </c>
    </row>
    <row r="132" spans="1:13" s="5" customFormat="1" ht="36" x14ac:dyDescent="0.25">
      <c r="A132" s="18">
        <v>131</v>
      </c>
      <c r="B132" s="18" t="s">
        <v>241</v>
      </c>
      <c r="C132" s="19" t="s">
        <v>242</v>
      </c>
      <c r="D132" s="19"/>
      <c r="E132" s="57"/>
      <c r="F132" s="22"/>
      <c r="G132" s="20">
        <v>37000</v>
      </c>
      <c r="H132" s="20"/>
      <c r="I132" s="16"/>
      <c r="J132" s="21"/>
      <c r="K132" s="21">
        <v>369630</v>
      </c>
      <c r="L132" s="22"/>
      <c r="M132" s="23" t="s">
        <v>479</v>
      </c>
    </row>
    <row r="133" spans="1:13" ht="24" x14ac:dyDescent="0.25">
      <c r="A133" s="6">
        <v>132</v>
      </c>
      <c r="B133" s="76" t="s">
        <v>243</v>
      </c>
      <c r="C133" s="7" t="s">
        <v>244</v>
      </c>
      <c r="D133" s="51"/>
      <c r="E133" s="51"/>
      <c r="F133" s="94"/>
      <c r="G133" s="76">
        <v>200</v>
      </c>
      <c r="H133" s="80"/>
      <c r="I133" s="10"/>
      <c r="J133" s="113">
        <f t="shared" si="1"/>
        <v>0</v>
      </c>
      <c r="K133" s="11">
        <v>4618</v>
      </c>
      <c r="L133" s="94"/>
      <c r="M133" s="13" t="s">
        <v>479</v>
      </c>
    </row>
    <row r="134" spans="1:13" ht="24" x14ac:dyDescent="0.25">
      <c r="A134" s="6">
        <v>133</v>
      </c>
      <c r="B134" s="76" t="s">
        <v>21</v>
      </c>
      <c r="C134" s="7" t="s">
        <v>245</v>
      </c>
      <c r="D134" s="51"/>
      <c r="E134" s="51"/>
      <c r="F134" s="94"/>
      <c r="G134" s="76">
        <v>3200</v>
      </c>
      <c r="H134" s="80"/>
      <c r="I134" s="10"/>
      <c r="J134" s="113">
        <f t="shared" si="1"/>
        <v>0</v>
      </c>
      <c r="K134" s="11">
        <v>188480</v>
      </c>
      <c r="L134" s="94"/>
      <c r="M134" s="13" t="s">
        <v>479</v>
      </c>
    </row>
    <row r="135" spans="1:13" ht="36" x14ac:dyDescent="0.25">
      <c r="A135" s="6">
        <v>134</v>
      </c>
      <c r="B135" s="76" t="s">
        <v>246</v>
      </c>
      <c r="C135" s="7" t="s">
        <v>247</v>
      </c>
      <c r="D135" s="51"/>
      <c r="E135" s="51"/>
      <c r="F135" s="94"/>
      <c r="G135" s="76">
        <v>100</v>
      </c>
      <c r="H135" s="80"/>
      <c r="I135" s="10"/>
      <c r="J135" s="113">
        <f t="shared" ref="J135:J198" si="3">H135*I135</f>
        <v>0</v>
      </c>
      <c r="K135" s="11">
        <v>4209</v>
      </c>
      <c r="L135" s="94"/>
      <c r="M135" s="13" t="s">
        <v>479</v>
      </c>
    </row>
    <row r="136" spans="1:13" ht="36" x14ac:dyDescent="0.25">
      <c r="A136" s="6">
        <v>135</v>
      </c>
      <c r="B136" s="76" t="s">
        <v>248</v>
      </c>
      <c r="C136" s="7" t="s">
        <v>249</v>
      </c>
      <c r="D136" s="51"/>
      <c r="E136" s="51"/>
      <c r="F136" s="94"/>
      <c r="G136" s="76">
        <v>800</v>
      </c>
      <c r="H136" s="80"/>
      <c r="I136" s="10"/>
      <c r="J136" s="113">
        <f t="shared" si="3"/>
        <v>0</v>
      </c>
      <c r="K136" s="11">
        <v>37592</v>
      </c>
      <c r="L136" s="94"/>
      <c r="M136" s="13" t="s">
        <v>479</v>
      </c>
    </row>
    <row r="137" spans="1:13" ht="36" x14ac:dyDescent="0.25">
      <c r="A137" s="6">
        <v>136</v>
      </c>
      <c r="B137" s="6" t="s">
        <v>250</v>
      </c>
      <c r="C137" s="7" t="s">
        <v>251</v>
      </c>
      <c r="D137" s="56" t="s">
        <v>542</v>
      </c>
      <c r="E137" s="43" t="s">
        <v>511</v>
      </c>
      <c r="F137" s="44" t="s">
        <v>534</v>
      </c>
      <c r="G137" s="8">
        <v>2300</v>
      </c>
      <c r="H137" s="9">
        <v>2300</v>
      </c>
      <c r="I137" s="10">
        <v>2.81</v>
      </c>
      <c r="J137" s="45">
        <f t="shared" si="3"/>
        <v>6463</v>
      </c>
      <c r="K137" s="11">
        <v>6463</v>
      </c>
      <c r="L137" s="24" t="s">
        <v>536</v>
      </c>
      <c r="M137" s="13" t="s">
        <v>479</v>
      </c>
    </row>
    <row r="138" spans="1:13" s="4" customFormat="1" ht="24" x14ac:dyDescent="0.25">
      <c r="A138" s="6">
        <v>137</v>
      </c>
      <c r="B138" s="6" t="s">
        <v>252</v>
      </c>
      <c r="C138" s="7" t="s">
        <v>253</v>
      </c>
      <c r="D138" s="58" t="s">
        <v>576</v>
      </c>
      <c r="E138" s="43" t="s">
        <v>511</v>
      </c>
      <c r="F138" s="44" t="s">
        <v>534</v>
      </c>
      <c r="G138" s="8">
        <v>1500</v>
      </c>
      <c r="H138" s="25">
        <v>1500</v>
      </c>
      <c r="I138" s="16">
        <v>4.3499999999999996</v>
      </c>
      <c r="J138" s="45">
        <f t="shared" si="3"/>
        <v>6524.9999999999991</v>
      </c>
      <c r="K138" s="11">
        <v>6524.9999999999991</v>
      </c>
      <c r="L138" s="24" t="s">
        <v>536</v>
      </c>
      <c r="M138" s="26" t="s">
        <v>479</v>
      </c>
    </row>
    <row r="139" spans="1:13" ht="24" x14ac:dyDescent="0.25">
      <c r="A139" s="6">
        <v>138</v>
      </c>
      <c r="B139" s="76" t="s">
        <v>254</v>
      </c>
      <c r="C139" s="7" t="s">
        <v>255</v>
      </c>
      <c r="D139" s="51"/>
      <c r="E139" s="51"/>
      <c r="F139" s="94"/>
      <c r="G139" s="76">
        <v>450</v>
      </c>
      <c r="H139" s="80"/>
      <c r="I139" s="10"/>
      <c r="J139" s="113">
        <f t="shared" si="3"/>
        <v>0</v>
      </c>
      <c r="K139" s="11">
        <v>1251</v>
      </c>
      <c r="L139" s="94"/>
      <c r="M139" s="13" t="s">
        <v>479</v>
      </c>
    </row>
    <row r="140" spans="1:13" ht="24" x14ac:dyDescent="0.25">
      <c r="A140" s="6">
        <v>139</v>
      </c>
      <c r="B140" s="76" t="s">
        <v>256</v>
      </c>
      <c r="C140" s="7" t="s">
        <v>257</v>
      </c>
      <c r="D140" s="51"/>
      <c r="E140" s="51"/>
      <c r="F140" s="94"/>
      <c r="G140" s="76">
        <v>14000</v>
      </c>
      <c r="H140" s="80"/>
      <c r="I140" s="10"/>
      <c r="J140" s="113">
        <f t="shared" si="3"/>
        <v>0</v>
      </c>
      <c r="K140" s="11">
        <v>24920</v>
      </c>
      <c r="L140" s="94"/>
      <c r="M140" s="13" t="s">
        <v>479</v>
      </c>
    </row>
    <row r="141" spans="1:13" ht="24" x14ac:dyDescent="0.25">
      <c r="A141" s="6">
        <v>140</v>
      </c>
      <c r="B141" s="76" t="s">
        <v>256</v>
      </c>
      <c r="C141" s="7" t="s">
        <v>258</v>
      </c>
      <c r="D141" s="51"/>
      <c r="E141" s="51"/>
      <c r="F141" s="94"/>
      <c r="G141" s="76">
        <v>24000</v>
      </c>
      <c r="H141" s="80"/>
      <c r="I141" s="10"/>
      <c r="J141" s="113">
        <f t="shared" si="3"/>
        <v>0</v>
      </c>
      <c r="K141" s="11">
        <v>79200</v>
      </c>
      <c r="L141" s="94"/>
      <c r="M141" s="13" t="s">
        <v>479</v>
      </c>
    </row>
    <row r="142" spans="1:13" ht="24" x14ac:dyDescent="0.25">
      <c r="A142" s="6">
        <v>141</v>
      </c>
      <c r="B142" s="76" t="s">
        <v>259</v>
      </c>
      <c r="C142" s="7" t="s">
        <v>260</v>
      </c>
      <c r="D142" s="51"/>
      <c r="E142" s="51"/>
      <c r="F142" s="94"/>
      <c r="G142" s="76">
        <v>120</v>
      </c>
      <c r="H142" s="80"/>
      <c r="I142" s="10"/>
      <c r="J142" s="113">
        <f t="shared" si="3"/>
        <v>0</v>
      </c>
      <c r="K142" s="11">
        <v>468</v>
      </c>
      <c r="L142" s="94"/>
      <c r="M142" s="13" t="s">
        <v>479</v>
      </c>
    </row>
    <row r="143" spans="1:13" ht="24" x14ac:dyDescent="0.25">
      <c r="A143" s="6">
        <v>142</v>
      </c>
      <c r="B143" s="76" t="s">
        <v>259</v>
      </c>
      <c r="C143" s="7" t="s">
        <v>261</v>
      </c>
      <c r="D143" s="51"/>
      <c r="E143" s="51"/>
      <c r="F143" s="94"/>
      <c r="G143" s="76">
        <v>4500</v>
      </c>
      <c r="H143" s="80"/>
      <c r="I143" s="10"/>
      <c r="J143" s="113">
        <f t="shared" si="3"/>
        <v>0</v>
      </c>
      <c r="K143" s="11">
        <v>27000</v>
      </c>
      <c r="L143" s="94"/>
      <c r="M143" s="13" t="s">
        <v>479</v>
      </c>
    </row>
    <row r="144" spans="1:13" ht="24" x14ac:dyDescent="0.25">
      <c r="A144" s="6">
        <v>143</v>
      </c>
      <c r="B144" s="6" t="s">
        <v>262</v>
      </c>
      <c r="C144" s="7" t="s">
        <v>263</v>
      </c>
      <c r="D144" s="19" t="s">
        <v>501</v>
      </c>
      <c r="E144" s="57" t="s">
        <v>502</v>
      </c>
      <c r="F144" s="18" t="s">
        <v>543</v>
      </c>
      <c r="G144" s="8">
        <v>15000</v>
      </c>
      <c r="H144" s="9">
        <v>15000</v>
      </c>
      <c r="I144" s="10">
        <v>2.25</v>
      </c>
      <c r="J144" s="45">
        <f t="shared" si="3"/>
        <v>33750</v>
      </c>
      <c r="K144" s="17">
        <v>49950</v>
      </c>
      <c r="L144" s="24" t="s">
        <v>536</v>
      </c>
      <c r="M144" s="13" t="s">
        <v>479</v>
      </c>
    </row>
    <row r="145" spans="1:13" ht="24" x14ac:dyDescent="0.25">
      <c r="A145" s="6">
        <v>144</v>
      </c>
      <c r="B145" s="6" t="s">
        <v>264</v>
      </c>
      <c r="C145" s="7" t="s">
        <v>504</v>
      </c>
      <c r="D145" s="51" t="s">
        <v>503</v>
      </c>
      <c r="E145" s="43" t="s">
        <v>511</v>
      </c>
      <c r="F145" s="44" t="s">
        <v>534</v>
      </c>
      <c r="G145" s="8">
        <v>200</v>
      </c>
      <c r="H145" s="9">
        <v>200</v>
      </c>
      <c r="I145" s="10">
        <v>10.56</v>
      </c>
      <c r="J145" s="45">
        <f t="shared" si="3"/>
        <v>2112</v>
      </c>
      <c r="K145" s="11">
        <v>2112</v>
      </c>
      <c r="L145" s="24" t="s">
        <v>536</v>
      </c>
      <c r="M145" s="13" t="s">
        <v>479</v>
      </c>
    </row>
    <row r="146" spans="1:13" ht="60" x14ac:dyDescent="0.25">
      <c r="A146" s="6">
        <v>145</v>
      </c>
      <c r="B146" s="6" t="s">
        <v>265</v>
      </c>
      <c r="C146" s="7" t="s">
        <v>266</v>
      </c>
      <c r="D146" s="51" t="s">
        <v>505</v>
      </c>
      <c r="E146" s="46" t="s">
        <v>544</v>
      </c>
      <c r="F146" s="44" t="s">
        <v>534</v>
      </c>
      <c r="G146" s="8">
        <v>1900</v>
      </c>
      <c r="H146" s="9">
        <v>1900</v>
      </c>
      <c r="I146" s="10">
        <v>8.57</v>
      </c>
      <c r="J146" s="45">
        <f t="shared" si="3"/>
        <v>16283</v>
      </c>
      <c r="K146" s="11">
        <v>16283</v>
      </c>
      <c r="L146" s="24" t="s">
        <v>536</v>
      </c>
      <c r="M146" s="13" t="s">
        <v>479</v>
      </c>
    </row>
    <row r="147" spans="1:13" ht="60" x14ac:dyDescent="0.2">
      <c r="A147" s="6">
        <v>146</v>
      </c>
      <c r="B147" s="6" t="s">
        <v>265</v>
      </c>
      <c r="C147" s="7" t="s">
        <v>267</v>
      </c>
      <c r="D147" s="51" t="s">
        <v>506</v>
      </c>
      <c r="E147" s="59" t="s">
        <v>544</v>
      </c>
      <c r="F147" s="44" t="s">
        <v>534</v>
      </c>
      <c r="G147" s="8">
        <v>2600</v>
      </c>
      <c r="H147" s="9">
        <v>2600</v>
      </c>
      <c r="I147" s="10">
        <v>12.01</v>
      </c>
      <c r="J147" s="45">
        <f t="shared" si="3"/>
        <v>31226</v>
      </c>
      <c r="K147" s="11">
        <v>31226</v>
      </c>
      <c r="L147" s="24" t="s">
        <v>536</v>
      </c>
      <c r="M147" s="13" t="s">
        <v>479</v>
      </c>
    </row>
    <row r="148" spans="1:13" ht="24" x14ac:dyDescent="0.25">
      <c r="A148" s="6">
        <v>147</v>
      </c>
      <c r="B148" s="6" t="s">
        <v>268</v>
      </c>
      <c r="C148" s="7" t="s">
        <v>269</v>
      </c>
      <c r="D148" s="51" t="s">
        <v>507</v>
      </c>
      <c r="E148" s="43" t="s">
        <v>511</v>
      </c>
      <c r="F148" s="44" t="s">
        <v>534</v>
      </c>
      <c r="G148" s="8">
        <v>5500</v>
      </c>
      <c r="H148" s="9">
        <v>5500</v>
      </c>
      <c r="I148" s="16">
        <v>4.3</v>
      </c>
      <c r="J148" s="45">
        <f t="shared" si="3"/>
        <v>23650</v>
      </c>
      <c r="K148" s="11">
        <v>23650</v>
      </c>
      <c r="L148" s="24" t="s">
        <v>536</v>
      </c>
      <c r="M148" s="13" t="s">
        <v>479</v>
      </c>
    </row>
    <row r="149" spans="1:13" ht="24" x14ac:dyDescent="0.25">
      <c r="A149" s="6">
        <v>148</v>
      </c>
      <c r="B149" s="6" t="s">
        <v>270</v>
      </c>
      <c r="C149" s="7" t="s">
        <v>271</v>
      </c>
      <c r="D149" s="51" t="s">
        <v>508</v>
      </c>
      <c r="E149" s="53" t="s">
        <v>509</v>
      </c>
      <c r="F149" s="44" t="s">
        <v>534</v>
      </c>
      <c r="G149" s="8">
        <v>60</v>
      </c>
      <c r="H149" s="9">
        <v>60</v>
      </c>
      <c r="I149" s="10">
        <v>115.29</v>
      </c>
      <c r="J149" s="45">
        <f t="shared" si="3"/>
        <v>6917.4000000000005</v>
      </c>
      <c r="K149" s="11">
        <v>6917.4</v>
      </c>
      <c r="L149" s="24" t="s">
        <v>536</v>
      </c>
      <c r="M149" s="13" t="s">
        <v>479</v>
      </c>
    </row>
    <row r="150" spans="1:13" s="3" customFormat="1" ht="24" x14ac:dyDescent="0.25">
      <c r="A150" s="72">
        <v>149</v>
      </c>
      <c r="B150" s="72" t="s">
        <v>272</v>
      </c>
      <c r="C150" s="58" t="s">
        <v>577</v>
      </c>
      <c r="D150" s="58"/>
      <c r="E150" s="98"/>
      <c r="F150" s="72"/>
      <c r="G150" s="99">
        <v>650</v>
      </c>
      <c r="H150" s="100"/>
      <c r="I150" s="101"/>
      <c r="J150" s="102">
        <f t="shared" si="3"/>
        <v>0</v>
      </c>
      <c r="K150" s="17">
        <v>14026.999999999998</v>
      </c>
      <c r="L150" s="72"/>
      <c r="M150" s="103" t="s">
        <v>479</v>
      </c>
    </row>
    <row r="151" spans="1:13" ht="24" x14ac:dyDescent="0.25">
      <c r="A151" s="6">
        <v>150</v>
      </c>
      <c r="B151" s="76" t="s">
        <v>273</v>
      </c>
      <c r="C151" s="7" t="s">
        <v>274</v>
      </c>
      <c r="D151" s="51"/>
      <c r="E151" s="51"/>
      <c r="F151" s="94"/>
      <c r="G151" s="76">
        <v>35</v>
      </c>
      <c r="H151" s="80"/>
      <c r="I151" s="10"/>
      <c r="J151" s="113">
        <f t="shared" si="3"/>
        <v>0</v>
      </c>
      <c r="K151" s="11">
        <v>1009.05</v>
      </c>
      <c r="L151" s="94"/>
      <c r="M151" s="13" t="s">
        <v>479</v>
      </c>
    </row>
    <row r="152" spans="1:13" ht="36" x14ac:dyDescent="0.25">
      <c r="A152" s="6">
        <v>151</v>
      </c>
      <c r="B152" s="76" t="s">
        <v>275</v>
      </c>
      <c r="C152" s="7" t="s">
        <v>276</v>
      </c>
      <c r="D152" s="51"/>
      <c r="E152" s="51"/>
      <c r="F152" s="94"/>
      <c r="G152" s="76">
        <v>350</v>
      </c>
      <c r="H152" s="80"/>
      <c r="I152" s="10"/>
      <c r="J152" s="113">
        <f t="shared" si="3"/>
        <v>0</v>
      </c>
      <c r="K152" s="11">
        <v>17150</v>
      </c>
      <c r="L152" s="94"/>
      <c r="M152" s="13" t="s">
        <v>479</v>
      </c>
    </row>
    <row r="153" spans="1:13" ht="36" x14ac:dyDescent="0.25">
      <c r="A153" s="6">
        <v>152</v>
      </c>
      <c r="B153" s="76" t="s">
        <v>22</v>
      </c>
      <c r="C153" s="7" t="s">
        <v>277</v>
      </c>
      <c r="D153" s="51"/>
      <c r="E153" s="51"/>
      <c r="F153" s="94"/>
      <c r="G153" s="76">
        <v>2400</v>
      </c>
      <c r="H153" s="80"/>
      <c r="I153" s="10"/>
      <c r="J153" s="113">
        <f t="shared" si="3"/>
        <v>0</v>
      </c>
      <c r="K153" s="11">
        <v>616704</v>
      </c>
      <c r="L153" s="94"/>
      <c r="M153" s="13" t="s">
        <v>479</v>
      </c>
    </row>
    <row r="154" spans="1:13" ht="36" x14ac:dyDescent="0.25">
      <c r="A154" s="6">
        <v>153</v>
      </c>
      <c r="B154" s="76" t="s">
        <v>278</v>
      </c>
      <c r="C154" s="7" t="s">
        <v>279</v>
      </c>
      <c r="D154" s="51"/>
      <c r="E154" s="51"/>
      <c r="F154" s="94"/>
      <c r="G154" s="76">
        <v>1000</v>
      </c>
      <c r="H154" s="80"/>
      <c r="I154" s="10"/>
      <c r="J154" s="113">
        <f t="shared" si="3"/>
        <v>0</v>
      </c>
      <c r="K154" s="11">
        <v>29000</v>
      </c>
      <c r="L154" s="94"/>
      <c r="M154" s="13" t="s">
        <v>479</v>
      </c>
    </row>
    <row r="155" spans="1:13" ht="36" x14ac:dyDescent="0.25">
      <c r="A155" s="6">
        <v>154</v>
      </c>
      <c r="B155" s="76" t="s">
        <v>280</v>
      </c>
      <c r="C155" s="7" t="s">
        <v>281</v>
      </c>
      <c r="D155" s="51"/>
      <c r="E155" s="51"/>
      <c r="F155" s="94"/>
      <c r="G155" s="76">
        <v>13000</v>
      </c>
      <c r="H155" s="80"/>
      <c r="I155" s="10"/>
      <c r="J155" s="113">
        <f t="shared" si="3"/>
        <v>0</v>
      </c>
      <c r="K155" s="11">
        <v>130780</v>
      </c>
      <c r="L155" s="94"/>
      <c r="M155" s="13" t="s">
        <v>479</v>
      </c>
    </row>
    <row r="156" spans="1:13" ht="24" x14ac:dyDescent="0.25">
      <c r="A156" s="6">
        <v>155</v>
      </c>
      <c r="B156" s="76" t="s">
        <v>282</v>
      </c>
      <c r="C156" s="7" t="s">
        <v>283</v>
      </c>
      <c r="D156" s="51"/>
      <c r="E156" s="51"/>
      <c r="F156" s="94"/>
      <c r="G156" s="76">
        <v>1700</v>
      </c>
      <c r="H156" s="80"/>
      <c r="I156" s="10"/>
      <c r="J156" s="113">
        <f t="shared" si="3"/>
        <v>0</v>
      </c>
      <c r="K156" s="11">
        <v>15130</v>
      </c>
      <c r="L156" s="94"/>
      <c r="M156" s="13" t="s">
        <v>479</v>
      </c>
    </row>
    <row r="157" spans="1:13" ht="24" x14ac:dyDescent="0.25">
      <c r="A157" s="6">
        <v>156</v>
      </c>
      <c r="B157" s="76" t="s">
        <v>284</v>
      </c>
      <c r="C157" s="7" t="s">
        <v>285</v>
      </c>
      <c r="D157" s="51"/>
      <c r="E157" s="51"/>
      <c r="F157" s="94"/>
      <c r="G157" s="76">
        <v>500</v>
      </c>
      <c r="H157" s="80"/>
      <c r="I157" s="10"/>
      <c r="J157" s="113">
        <f t="shared" si="3"/>
        <v>0</v>
      </c>
      <c r="K157" s="11">
        <v>10500</v>
      </c>
      <c r="L157" s="94"/>
      <c r="M157" s="13" t="s">
        <v>479</v>
      </c>
    </row>
    <row r="158" spans="1:13" ht="24" x14ac:dyDescent="0.25">
      <c r="A158" s="6">
        <v>157</v>
      </c>
      <c r="B158" s="76" t="s">
        <v>23</v>
      </c>
      <c r="C158" s="7" t="s">
        <v>286</v>
      </c>
      <c r="D158" s="51"/>
      <c r="E158" s="51"/>
      <c r="F158" s="94"/>
      <c r="G158" s="76">
        <v>60</v>
      </c>
      <c r="H158" s="80"/>
      <c r="I158" s="10"/>
      <c r="J158" s="113">
        <f t="shared" si="3"/>
        <v>0</v>
      </c>
      <c r="K158" s="11">
        <v>26988</v>
      </c>
      <c r="L158" s="94"/>
      <c r="M158" s="13" t="s">
        <v>479</v>
      </c>
    </row>
    <row r="159" spans="1:13" ht="24" x14ac:dyDescent="0.25">
      <c r="A159" s="6">
        <v>158</v>
      </c>
      <c r="B159" s="76" t="s">
        <v>23</v>
      </c>
      <c r="C159" s="7" t="s">
        <v>287</v>
      </c>
      <c r="D159" s="51"/>
      <c r="E159" s="51"/>
      <c r="F159" s="94"/>
      <c r="G159" s="76">
        <v>50</v>
      </c>
      <c r="H159" s="80"/>
      <c r="I159" s="10"/>
      <c r="J159" s="113">
        <f t="shared" si="3"/>
        <v>0</v>
      </c>
      <c r="K159" s="11">
        <v>65754.5</v>
      </c>
      <c r="L159" s="94"/>
      <c r="M159" s="13" t="s">
        <v>479</v>
      </c>
    </row>
    <row r="160" spans="1:13" ht="24" x14ac:dyDescent="0.25">
      <c r="A160" s="6">
        <v>159</v>
      </c>
      <c r="B160" s="76" t="s">
        <v>288</v>
      </c>
      <c r="C160" s="7" t="s">
        <v>289</v>
      </c>
      <c r="D160" s="51"/>
      <c r="E160" s="51"/>
      <c r="F160" s="94"/>
      <c r="G160" s="76">
        <v>70</v>
      </c>
      <c r="H160" s="80"/>
      <c r="I160" s="10"/>
      <c r="J160" s="113">
        <f t="shared" si="3"/>
        <v>0</v>
      </c>
      <c r="K160" s="11">
        <v>7421.4</v>
      </c>
      <c r="L160" s="94"/>
      <c r="M160" s="13" t="s">
        <v>479</v>
      </c>
    </row>
    <row r="161" spans="1:13" ht="24" x14ac:dyDescent="0.25">
      <c r="A161" s="6">
        <v>160</v>
      </c>
      <c r="B161" s="76" t="s">
        <v>290</v>
      </c>
      <c r="C161" s="7" t="s">
        <v>291</v>
      </c>
      <c r="D161" s="51"/>
      <c r="E161" s="51"/>
      <c r="F161" s="94"/>
      <c r="G161" s="76">
        <v>90</v>
      </c>
      <c r="H161" s="80"/>
      <c r="I161" s="10"/>
      <c r="J161" s="113">
        <f t="shared" si="3"/>
        <v>0</v>
      </c>
      <c r="K161" s="11">
        <v>10654.199999999999</v>
      </c>
      <c r="L161" s="94"/>
      <c r="M161" s="13" t="s">
        <v>479</v>
      </c>
    </row>
    <row r="162" spans="1:13" ht="24" x14ac:dyDescent="0.25">
      <c r="A162" s="6">
        <v>161</v>
      </c>
      <c r="B162" s="6" t="s">
        <v>292</v>
      </c>
      <c r="C162" s="7" t="s">
        <v>293</v>
      </c>
      <c r="D162" s="60" t="s">
        <v>545</v>
      </c>
      <c r="E162" s="46" t="s">
        <v>546</v>
      </c>
      <c r="F162" s="24" t="s">
        <v>534</v>
      </c>
      <c r="G162" s="8">
        <v>900</v>
      </c>
      <c r="H162" s="9">
        <v>900</v>
      </c>
      <c r="I162" s="10">
        <v>14.26</v>
      </c>
      <c r="J162" s="45">
        <f t="shared" si="3"/>
        <v>12834</v>
      </c>
      <c r="K162" s="11">
        <v>12834</v>
      </c>
      <c r="L162" s="24" t="s">
        <v>536</v>
      </c>
      <c r="M162" s="13" t="s">
        <v>479</v>
      </c>
    </row>
    <row r="163" spans="1:13" ht="36" x14ac:dyDescent="0.25">
      <c r="A163" s="72">
        <v>162</v>
      </c>
      <c r="B163" s="72" t="s">
        <v>24</v>
      </c>
      <c r="C163" s="58" t="s">
        <v>294</v>
      </c>
      <c r="D163" s="73" t="s">
        <v>547</v>
      </c>
      <c r="E163" s="74" t="s">
        <v>548</v>
      </c>
      <c r="F163" s="18" t="s">
        <v>534</v>
      </c>
      <c r="G163" s="75">
        <v>170</v>
      </c>
      <c r="H163" s="20">
        <v>170</v>
      </c>
      <c r="I163" s="16">
        <v>524</v>
      </c>
      <c r="J163" s="17">
        <f t="shared" si="3"/>
        <v>89080</v>
      </c>
      <c r="K163" s="17">
        <v>195500</v>
      </c>
      <c r="L163" s="18" t="s">
        <v>536</v>
      </c>
      <c r="M163" s="23" t="s">
        <v>479</v>
      </c>
    </row>
    <row r="164" spans="1:13" ht="24" x14ac:dyDescent="0.25">
      <c r="A164" s="6">
        <v>163</v>
      </c>
      <c r="B164" s="76" t="s">
        <v>295</v>
      </c>
      <c r="C164" s="7" t="s">
        <v>296</v>
      </c>
      <c r="D164" s="51"/>
      <c r="E164" s="51"/>
      <c r="F164" s="94"/>
      <c r="G164" s="76">
        <v>100</v>
      </c>
      <c r="H164" s="80"/>
      <c r="I164" s="10"/>
      <c r="J164" s="113">
        <f t="shared" si="3"/>
        <v>0</v>
      </c>
      <c r="K164" s="11">
        <v>5408</v>
      </c>
      <c r="L164" s="94"/>
      <c r="M164" s="13" t="s">
        <v>479</v>
      </c>
    </row>
    <row r="165" spans="1:13" x14ac:dyDescent="0.25">
      <c r="A165" s="6">
        <v>164</v>
      </c>
      <c r="B165" s="6" t="s">
        <v>297</v>
      </c>
      <c r="C165" s="7" t="s">
        <v>298</v>
      </c>
      <c r="D165" s="52" t="s">
        <v>549</v>
      </c>
      <c r="E165" s="53" t="s">
        <v>550</v>
      </c>
      <c r="F165" s="24" t="s">
        <v>534</v>
      </c>
      <c r="G165" s="8">
        <v>300</v>
      </c>
      <c r="H165" s="9">
        <v>300</v>
      </c>
      <c r="I165" s="10">
        <v>10.67</v>
      </c>
      <c r="J165" s="45">
        <f t="shared" si="3"/>
        <v>3201</v>
      </c>
      <c r="K165" s="11">
        <v>1950</v>
      </c>
      <c r="L165" s="24" t="s">
        <v>536</v>
      </c>
      <c r="M165" s="13" t="s">
        <v>479</v>
      </c>
    </row>
    <row r="166" spans="1:13" ht="24" x14ac:dyDescent="0.25">
      <c r="A166" s="6">
        <v>165</v>
      </c>
      <c r="B166" s="76" t="s">
        <v>299</v>
      </c>
      <c r="C166" s="7" t="s">
        <v>300</v>
      </c>
      <c r="D166" s="51"/>
      <c r="E166" s="51"/>
      <c r="F166" s="94"/>
      <c r="G166" s="76">
        <v>12000</v>
      </c>
      <c r="H166" s="80"/>
      <c r="I166" s="10"/>
      <c r="J166" s="113">
        <f t="shared" si="3"/>
        <v>0</v>
      </c>
      <c r="K166" s="11">
        <v>36000</v>
      </c>
      <c r="L166" s="94"/>
      <c r="M166" s="13" t="s">
        <v>479</v>
      </c>
    </row>
    <row r="167" spans="1:13" ht="24" x14ac:dyDescent="0.25">
      <c r="A167" s="6">
        <v>166</v>
      </c>
      <c r="B167" s="76" t="s">
        <v>301</v>
      </c>
      <c r="C167" s="7" t="s">
        <v>302</v>
      </c>
      <c r="D167" s="51"/>
      <c r="E167" s="51"/>
      <c r="F167" s="94"/>
      <c r="G167" s="76">
        <v>2600</v>
      </c>
      <c r="H167" s="80"/>
      <c r="I167" s="10"/>
      <c r="J167" s="113">
        <f t="shared" si="3"/>
        <v>0</v>
      </c>
      <c r="K167" s="11">
        <v>10270</v>
      </c>
      <c r="L167" s="94"/>
      <c r="M167" s="13" t="s">
        <v>479</v>
      </c>
    </row>
    <row r="168" spans="1:13" ht="24" x14ac:dyDescent="0.25">
      <c r="A168" s="6">
        <v>167</v>
      </c>
      <c r="B168" s="76" t="s">
        <v>301</v>
      </c>
      <c r="C168" s="7" t="s">
        <v>303</v>
      </c>
      <c r="D168" s="51"/>
      <c r="E168" s="51"/>
      <c r="F168" s="94"/>
      <c r="G168" s="76">
        <v>3300</v>
      </c>
      <c r="H168" s="80"/>
      <c r="I168" s="10"/>
      <c r="J168" s="113">
        <f t="shared" si="3"/>
        <v>0</v>
      </c>
      <c r="K168" s="11">
        <v>38940</v>
      </c>
      <c r="L168" s="94"/>
      <c r="M168" s="13" t="s">
        <v>479</v>
      </c>
    </row>
    <row r="169" spans="1:13" ht="24" x14ac:dyDescent="0.25">
      <c r="A169" s="6">
        <v>168</v>
      </c>
      <c r="B169" s="76" t="s">
        <v>304</v>
      </c>
      <c r="C169" s="7" t="s">
        <v>305</v>
      </c>
      <c r="D169" s="51"/>
      <c r="E169" s="51"/>
      <c r="F169" s="94"/>
      <c r="G169" s="76">
        <v>250</v>
      </c>
      <c r="H169" s="80"/>
      <c r="I169" s="10"/>
      <c r="J169" s="113">
        <f t="shared" si="3"/>
        <v>0</v>
      </c>
      <c r="K169" s="11">
        <v>1882.5</v>
      </c>
      <c r="L169" s="94"/>
      <c r="M169" s="13" t="s">
        <v>479</v>
      </c>
    </row>
    <row r="170" spans="1:13" ht="24" x14ac:dyDescent="0.25">
      <c r="A170" s="6">
        <v>169</v>
      </c>
      <c r="B170" s="6" t="s">
        <v>306</v>
      </c>
      <c r="C170" s="14" t="s">
        <v>307</v>
      </c>
      <c r="D170" s="54" t="s">
        <v>551</v>
      </c>
      <c r="E170" s="46" t="s">
        <v>546</v>
      </c>
      <c r="F170" s="24" t="s">
        <v>534</v>
      </c>
      <c r="G170" s="8">
        <v>200</v>
      </c>
      <c r="H170" s="9">
        <v>200</v>
      </c>
      <c r="I170" s="10">
        <v>21.37</v>
      </c>
      <c r="J170" s="45">
        <f t="shared" si="3"/>
        <v>4274</v>
      </c>
      <c r="K170" s="11">
        <v>4274</v>
      </c>
      <c r="L170" s="24" t="s">
        <v>536</v>
      </c>
      <c r="M170" s="13" t="s">
        <v>479</v>
      </c>
    </row>
    <row r="171" spans="1:13" ht="24" x14ac:dyDescent="0.25">
      <c r="A171" s="6">
        <v>170</v>
      </c>
      <c r="B171" s="76" t="s">
        <v>308</v>
      </c>
      <c r="C171" s="7" t="s">
        <v>309</v>
      </c>
      <c r="D171" s="104"/>
      <c r="E171" s="104"/>
      <c r="F171" s="94"/>
      <c r="G171" s="76">
        <v>60</v>
      </c>
      <c r="H171" s="80"/>
      <c r="I171" s="10"/>
      <c r="J171" s="113">
        <f t="shared" si="3"/>
        <v>0</v>
      </c>
      <c r="K171" s="11">
        <v>3156</v>
      </c>
      <c r="L171" s="94"/>
      <c r="M171" s="13" t="s">
        <v>479</v>
      </c>
    </row>
    <row r="172" spans="1:13" ht="24" x14ac:dyDescent="0.25">
      <c r="A172" s="6">
        <v>171</v>
      </c>
      <c r="B172" s="76" t="s">
        <v>310</v>
      </c>
      <c r="C172" s="7" t="s">
        <v>311</v>
      </c>
      <c r="D172" s="51"/>
      <c r="E172" s="51"/>
      <c r="F172" s="94"/>
      <c r="G172" s="76">
        <v>2500</v>
      </c>
      <c r="H172" s="80"/>
      <c r="I172" s="10"/>
      <c r="J172" s="113">
        <f t="shared" si="3"/>
        <v>0</v>
      </c>
      <c r="K172" s="11">
        <v>16850</v>
      </c>
      <c r="L172" s="94"/>
      <c r="M172" s="13" t="s">
        <v>479</v>
      </c>
    </row>
    <row r="173" spans="1:13" ht="24" x14ac:dyDescent="0.25">
      <c r="A173" s="6">
        <v>172</v>
      </c>
      <c r="B173" s="76" t="s">
        <v>312</v>
      </c>
      <c r="C173" s="7" t="s">
        <v>313</v>
      </c>
      <c r="D173" s="51"/>
      <c r="E173" s="51"/>
      <c r="F173" s="94"/>
      <c r="G173" s="76">
        <v>6300</v>
      </c>
      <c r="H173" s="80"/>
      <c r="I173" s="10"/>
      <c r="J173" s="113">
        <f t="shared" si="3"/>
        <v>0</v>
      </c>
      <c r="K173" s="11">
        <v>40131</v>
      </c>
      <c r="L173" s="94"/>
      <c r="M173" s="13" t="s">
        <v>479</v>
      </c>
    </row>
    <row r="174" spans="1:13" ht="24" x14ac:dyDescent="0.25">
      <c r="A174" s="6">
        <v>173</v>
      </c>
      <c r="B174" s="76" t="s">
        <v>314</v>
      </c>
      <c r="C174" s="7" t="s">
        <v>315</v>
      </c>
      <c r="D174" s="51"/>
      <c r="E174" s="51"/>
      <c r="F174" s="94"/>
      <c r="G174" s="76">
        <v>500</v>
      </c>
      <c r="H174" s="80"/>
      <c r="I174" s="10"/>
      <c r="J174" s="113">
        <f t="shared" si="3"/>
        <v>0</v>
      </c>
      <c r="K174" s="11">
        <v>32210</v>
      </c>
      <c r="L174" s="94"/>
      <c r="M174" s="13" t="s">
        <v>479</v>
      </c>
    </row>
    <row r="175" spans="1:13" ht="24" x14ac:dyDescent="0.25">
      <c r="A175" s="6">
        <v>174</v>
      </c>
      <c r="B175" s="76" t="s">
        <v>314</v>
      </c>
      <c r="C175" s="7" t="s">
        <v>316</v>
      </c>
      <c r="D175" s="51"/>
      <c r="E175" s="51"/>
      <c r="F175" s="94"/>
      <c r="G175" s="76">
        <v>500</v>
      </c>
      <c r="H175" s="80"/>
      <c r="I175" s="10"/>
      <c r="J175" s="113">
        <f t="shared" si="3"/>
        <v>0</v>
      </c>
      <c r="K175" s="11">
        <v>8625</v>
      </c>
      <c r="L175" s="94"/>
      <c r="M175" s="13" t="s">
        <v>479</v>
      </c>
    </row>
    <row r="176" spans="1:13" ht="24" x14ac:dyDescent="0.25">
      <c r="A176" s="6">
        <v>175</v>
      </c>
      <c r="B176" s="76" t="s">
        <v>25</v>
      </c>
      <c r="C176" s="7" t="s">
        <v>317</v>
      </c>
      <c r="D176" s="51"/>
      <c r="E176" s="51"/>
      <c r="F176" s="94"/>
      <c r="G176" s="76">
        <v>2600</v>
      </c>
      <c r="H176" s="80"/>
      <c r="I176" s="10"/>
      <c r="J176" s="113">
        <f t="shared" si="3"/>
        <v>0</v>
      </c>
      <c r="K176" s="11">
        <v>20878</v>
      </c>
      <c r="L176" s="94"/>
      <c r="M176" s="13" t="s">
        <v>479</v>
      </c>
    </row>
    <row r="177" spans="1:13" ht="24" x14ac:dyDescent="0.25">
      <c r="A177" s="6">
        <v>176</v>
      </c>
      <c r="B177" s="76" t="s">
        <v>318</v>
      </c>
      <c r="C177" s="7" t="s">
        <v>319</v>
      </c>
      <c r="D177" s="51"/>
      <c r="E177" s="51"/>
      <c r="F177" s="94"/>
      <c r="G177" s="76">
        <v>30</v>
      </c>
      <c r="H177" s="80"/>
      <c r="I177" s="10"/>
      <c r="J177" s="113">
        <f t="shared" si="3"/>
        <v>0</v>
      </c>
      <c r="K177" s="11">
        <v>1950</v>
      </c>
      <c r="L177" s="94"/>
      <c r="M177" s="13" t="s">
        <v>479</v>
      </c>
    </row>
    <row r="178" spans="1:13" ht="24" x14ac:dyDescent="0.25">
      <c r="A178" s="6">
        <v>177</v>
      </c>
      <c r="B178" s="76" t="s">
        <v>320</v>
      </c>
      <c r="C178" s="7" t="s">
        <v>321</v>
      </c>
      <c r="D178" s="51"/>
      <c r="E178" s="51"/>
      <c r="F178" s="94"/>
      <c r="G178" s="76">
        <v>3500</v>
      </c>
      <c r="H178" s="80"/>
      <c r="I178" s="10"/>
      <c r="J178" s="113">
        <f t="shared" si="3"/>
        <v>0</v>
      </c>
      <c r="K178" s="11">
        <v>34895</v>
      </c>
      <c r="L178" s="94"/>
      <c r="M178" s="13" t="s">
        <v>479</v>
      </c>
    </row>
    <row r="179" spans="1:13" ht="24" x14ac:dyDescent="0.25">
      <c r="A179" s="6">
        <v>178</v>
      </c>
      <c r="B179" s="76" t="s">
        <v>322</v>
      </c>
      <c r="C179" s="7" t="s">
        <v>323</v>
      </c>
      <c r="D179" s="51"/>
      <c r="E179" s="51"/>
      <c r="F179" s="94"/>
      <c r="G179" s="76">
        <v>2000</v>
      </c>
      <c r="H179" s="80"/>
      <c r="I179" s="10"/>
      <c r="J179" s="113">
        <f t="shared" si="3"/>
        <v>0</v>
      </c>
      <c r="K179" s="11">
        <v>36120</v>
      </c>
      <c r="L179" s="94"/>
      <c r="M179" s="13" t="s">
        <v>479</v>
      </c>
    </row>
    <row r="180" spans="1:13" ht="36" x14ac:dyDescent="0.25">
      <c r="A180" s="6">
        <v>179</v>
      </c>
      <c r="B180" s="6" t="s">
        <v>324</v>
      </c>
      <c r="C180" s="14" t="s">
        <v>325</v>
      </c>
      <c r="D180" s="54" t="s">
        <v>552</v>
      </c>
      <c r="E180" s="61" t="s">
        <v>553</v>
      </c>
      <c r="F180" s="24" t="s">
        <v>534</v>
      </c>
      <c r="G180" s="8">
        <v>700</v>
      </c>
      <c r="H180" s="9">
        <v>700</v>
      </c>
      <c r="I180" s="10">
        <v>28</v>
      </c>
      <c r="J180" s="45">
        <f t="shared" si="3"/>
        <v>19600</v>
      </c>
      <c r="K180" s="11">
        <v>4179</v>
      </c>
      <c r="L180" s="24" t="s">
        <v>536</v>
      </c>
      <c r="M180" s="13" t="s">
        <v>479</v>
      </c>
    </row>
    <row r="181" spans="1:13" ht="36" x14ac:dyDescent="0.25">
      <c r="A181" s="6">
        <v>180</v>
      </c>
      <c r="B181" s="6" t="s">
        <v>324</v>
      </c>
      <c r="C181" s="14" t="s">
        <v>326</v>
      </c>
      <c r="D181" s="54" t="s">
        <v>554</v>
      </c>
      <c r="E181" s="62" t="s">
        <v>555</v>
      </c>
      <c r="F181" s="63" t="s">
        <v>534</v>
      </c>
      <c r="G181" s="8">
        <v>600</v>
      </c>
      <c r="H181" s="9">
        <v>600</v>
      </c>
      <c r="I181" s="10">
        <v>56</v>
      </c>
      <c r="J181" s="45">
        <f t="shared" si="3"/>
        <v>33600</v>
      </c>
      <c r="K181" s="11">
        <v>4776</v>
      </c>
      <c r="L181" s="24" t="s">
        <v>536</v>
      </c>
      <c r="M181" s="13" t="s">
        <v>479</v>
      </c>
    </row>
    <row r="182" spans="1:13" ht="24" x14ac:dyDescent="0.25">
      <c r="A182" s="6">
        <v>181</v>
      </c>
      <c r="B182" s="76" t="s">
        <v>327</v>
      </c>
      <c r="C182" s="7" t="s">
        <v>328</v>
      </c>
      <c r="D182" s="104"/>
      <c r="E182" s="104"/>
      <c r="F182" s="94"/>
      <c r="G182" s="76">
        <v>200</v>
      </c>
      <c r="H182" s="80"/>
      <c r="I182" s="10"/>
      <c r="J182" s="113">
        <f t="shared" si="3"/>
        <v>0</v>
      </c>
      <c r="K182" s="11">
        <v>98132</v>
      </c>
      <c r="L182" s="94"/>
      <c r="M182" s="13" t="s">
        <v>479</v>
      </c>
    </row>
    <row r="183" spans="1:13" ht="24" x14ac:dyDescent="0.25">
      <c r="A183" s="6">
        <v>182</v>
      </c>
      <c r="B183" s="76" t="s">
        <v>327</v>
      </c>
      <c r="C183" s="7" t="s">
        <v>329</v>
      </c>
      <c r="D183" s="51"/>
      <c r="E183" s="51"/>
      <c r="F183" s="94"/>
      <c r="G183" s="76">
        <v>300</v>
      </c>
      <c r="H183" s="80"/>
      <c r="I183" s="10"/>
      <c r="J183" s="113">
        <f t="shared" si="3"/>
        <v>0</v>
      </c>
      <c r="K183" s="11">
        <v>364584</v>
      </c>
      <c r="L183" s="94"/>
      <c r="M183" s="13" t="s">
        <v>479</v>
      </c>
    </row>
    <row r="184" spans="1:13" ht="24" x14ac:dyDescent="0.25">
      <c r="A184" s="6">
        <v>183</v>
      </c>
      <c r="B184" s="76" t="s">
        <v>327</v>
      </c>
      <c r="C184" s="7" t="s">
        <v>330</v>
      </c>
      <c r="D184" s="51"/>
      <c r="E184" s="51"/>
      <c r="F184" s="94"/>
      <c r="G184" s="76">
        <v>500</v>
      </c>
      <c r="H184" s="80"/>
      <c r="I184" s="10"/>
      <c r="J184" s="113">
        <f t="shared" si="3"/>
        <v>0</v>
      </c>
      <c r="K184" s="11">
        <v>802930</v>
      </c>
      <c r="L184" s="94"/>
      <c r="M184" s="13" t="s">
        <v>479</v>
      </c>
    </row>
    <row r="185" spans="1:13" ht="24" x14ac:dyDescent="0.25">
      <c r="A185" s="6">
        <v>184</v>
      </c>
      <c r="B185" s="76" t="s">
        <v>26</v>
      </c>
      <c r="C185" s="7" t="s">
        <v>331</v>
      </c>
      <c r="D185" s="51"/>
      <c r="E185" s="51"/>
      <c r="F185" s="94"/>
      <c r="G185" s="76">
        <v>170</v>
      </c>
      <c r="H185" s="80"/>
      <c r="I185" s="10"/>
      <c r="J185" s="113">
        <f t="shared" si="3"/>
        <v>0</v>
      </c>
      <c r="K185" s="11">
        <v>86436.5</v>
      </c>
      <c r="L185" s="94"/>
      <c r="M185" s="13" t="s">
        <v>479</v>
      </c>
    </row>
    <row r="186" spans="1:13" ht="24" x14ac:dyDescent="0.25">
      <c r="A186" s="6">
        <v>185</v>
      </c>
      <c r="B186" s="76" t="s">
        <v>26</v>
      </c>
      <c r="C186" s="7" t="s">
        <v>332</v>
      </c>
      <c r="D186" s="51"/>
      <c r="E186" s="51"/>
      <c r="F186" s="94"/>
      <c r="G186" s="76">
        <v>1150</v>
      </c>
      <c r="H186" s="80"/>
      <c r="I186" s="10"/>
      <c r="J186" s="113">
        <f t="shared" si="3"/>
        <v>0</v>
      </c>
      <c r="K186" s="11">
        <v>1753209.5</v>
      </c>
      <c r="L186" s="94"/>
      <c r="M186" s="13" t="s">
        <v>479</v>
      </c>
    </row>
    <row r="187" spans="1:13" ht="24" x14ac:dyDescent="0.25">
      <c r="A187" s="6">
        <v>186</v>
      </c>
      <c r="B187" s="76" t="s">
        <v>333</v>
      </c>
      <c r="C187" s="7" t="s">
        <v>334</v>
      </c>
      <c r="D187" s="51"/>
      <c r="E187" s="51"/>
      <c r="F187" s="94"/>
      <c r="G187" s="76">
        <v>1500</v>
      </c>
      <c r="H187" s="80"/>
      <c r="I187" s="10"/>
      <c r="J187" s="113">
        <f t="shared" si="3"/>
        <v>0</v>
      </c>
      <c r="K187" s="11">
        <v>257190</v>
      </c>
      <c r="L187" s="94"/>
      <c r="M187" s="13" t="s">
        <v>479</v>
      </c>
    </row>
    <row r="188" spans="1:13" ht="24" x14ac:dyDescent="0.25">
      <c r="A188" s="6">
        <v>187</v>
      </c>
      <c r="B188" s="76" t="s">
        <v>335</v>
      </c>
      <c r="C188" s="7" t="s">
        <v>336</v>
      </c>
      <c r="D188" s="51"/>
      <c r="E188" s="51"/>
      <c r="F188" s="94"/>
      <c r="G188" s="76">
        <v>1100</v>
      </c>
      <c r="H188" s="80"/>
      <c r="I188" s="10"/>
      <c r="J188" s="113">
        <f t="shared" si="3"/>
        <v>0</v>
      </c>
      <c r="K188" s="11">
        <v>1276374</v>
      </c>
      <c r="L188" s="94"/>
      <c r="M188" s="13" t="s">
        <v>479</v>
      </c>
    </row>
    <row r="189" spans="1:13" ht="24" x14ac:dyDescent="0.25">
      <c r="A189" s="6">
        <v>188</v>
      </c>
      <c r="B189" s="76" t="s">
        <v>335</v>
      </c>
      <c r="C189" s="7" t="s">
        <v>337</v>
      </c>
      <c r="D189" s="51"/>
      <c r="E189" s="51"/>
      <c r="F189" s="94"/>
      <c r="G189" s="76">
        <v>800</v>
      </c>
      <c r="H189" s="80"/>
      <c r="I189" s="10"/>
      <c r="J189" s="113">
        <f t="shared" si="3"/>
        <v>0</v>
      </c>
      <c r="K189" s="11">
        <v>244984</v>
      </c>
      <c r="L189" s="94"/>
      <c r="M189" s="13" t="s">
        <v>479</v>
      </c>
    </row>
    <row r="190" spans="1:13" ht="24" x14ac:dyDescent="0.25">
      <c r="A190" s="6">
        <v>189</v>
      </c>
      <c r="B190" s="76" t="s">
        <v>338</v>
      </c>
      <c r="C190" s="7" t="s">
        <v>339</v>
      </c>
      <c r="D190" s="51"/>
      <c r="E190" s="51"/>
      <c r="F190" s="94"/>
      <c r="G190" s="76">
        <v>145</v>
      </c>
      <c r="H190" s="80"/>
      <c r="I190" s="10"/>
      <c r="J190" s="113">
        <f t="shared" si="3"/>
        <v>0</v>
      </c>
      <c r="K190" s="11">
        <v>396677.95</v>
      </c>
      <c r="L190" s="94"/>
      <c r="M190" s="13" t="s">
        <v>479</v>
      </c>
    </row>
    <row r="191" spans="1:13" ht="24" x14ac:dyDescent="0.25">
      <c r="A191" s="6">
        <v>190</v>
      </c>
      <c r="B191" s="76" t="s">
        <v>340</v>
      </c>
      <c r="C191" s="7" t="s">
        <v>341</v>
      </c>
      <c r="D191" s="105"/>
      <c r="E191" s="105"/>
      <c r="F191" s="94"/>
      <c r="G191" s="76">
        <v>50</v>
      </c>
      <c r="H191" s="106"/>
      <c r="I191" s="10"/>
      <c r="J191" s="113">
        <f t="shared" si="3"/>
        <v>0</v>
      </c>
      <c r="K191" s="11">
        <v>87010</v>
      </c>
      <c r="L191" s="94"/>
      <c r="M191" s="13" t="s">
        <v>479</v>
      </c>
    </row>
    <row r="192" spans="1:13" ht="24" x14ac:dyDescent="0.25">
      <c r="A192" s="6">
        <v>191</v>
      </c>
      <c r="B192" s="6" t="s">
        <v>342</v>
      </c>
      <c r="C192" s="7" t="s">
        <v>343</v>
      </c>
      <c r="D192" s="64" t="s">
        <v>556</v>
      </c>
      <c r="E192" s="65" t="s">
        <v>558</v>
      </c>
      <c r="F192" s="63" t="s">
        <v>534</v>
      </c>
      <c r="G192" s="8">
        <v>5</v>
      </c>
      <c r="H192" s="27">
        <v>5</v>
      </c>
      <c r="I192" s="10">
        <v>950</v>
      </c>
      <c r="J192" s="45">
        <f t="shared" si="3"/>
        <v>4750</v>
      </c>
      <c r="K192" s="11">
        <v>4750</v>
      </c>
      <c r="L192" s="24" t="s">
        <v>536</v>
      </c>
      <c r="M192" s="13" t="s">
        <v>479</v>
      </c>
    </row>
    <row r="193" spans="1:13" ht="24" x14ac:dyDescent="0.25">
      <c r="A193" s="6">
        <v>192</v>
      </c>
      <c r="B193" s="76" t="s">
        <v>344</v>
      </c>
      <c r="C193" s="7" t="s">
        <v>345</v>
      </c>
      <c r="D193" s="51"/>
      <c r="E193" s="51"/>
      <c r="F193" s="94"/>
      <c r="G193" s="76">
        <v>400</v>
      </c>
      <c r="H193" s="80"/>
      <c r="I193" s="10"/>
      <c r="J193" s="113">
        <f t="shared" si="3"/>
        <v>0</v>
      </c>
      <c r="K193" s="11">
        <v>9928</v>
      </c>
      <c r="L193" s="94"/>
      <c r="M193" s="13" t="s">
        <v>479</v>
      </c>
    </row>
    <row r="194" spans="1:13" ht="24" x14ac:dyDescent="0.25">
      <c r="A194" s="6">
        <v>193</v>
      </c>
      <c r="B194" s="76" t="s">
        <v>344</v>
      </c>
      <c r="C194" s="7" t="s">
        <v>346</v>
      </c>
      <c r="D194" s="51"/>
      <c r="E194" s="51"/>
      <c r="F194" s="94"/>
      <c r="G194" s="76">
        <v>700</v>
      </c>
      <c r="H194" s="80"/>
      <c r="I194" s="10"/>
      <c r="J194" s="113">
        <f t="shared" si="3"/>
        <v>0</v>
      </c>
      <c r="K194" s="11">
        <v>34118</v>
      </c>
      <c r="L194" s="94"/>
      <c r="M194" s="13" t="s">
        <v>479</v>
      </c>
    </row>
    <row r="195" spans="1:13" ht="36" x14ac:dyDescent="0.25">
      <c r="A195" s="6">
        <v>194</v>
      </c>
      <c r="B195" s="6" t="s">
        <v>347</v>
      </c>
      <c r="C195" s="7" t="s">
        <v>348</v>
      </c>
      <c r="D195" s="54" t="s">
        <v>557</v>
      </c>
      <c r="E195" s="66" t="s">
        <v>553</v>
      </c>
      <c r="F195" s="63" t="s">
        <v>534</v>
      </c>
      <c r="G195" s="8">
        <v>300</v>
      </c>
      <c r="H195" s="9">
        <v>300</v>
      </c>
      <c r="I195" s="10">
        <v>470.55</v>
      </c>
      <c r="J195" s="45">
        <f t="shared" si="3"/>
        <v>141165</v>
      </c>
      <c r="K195" s="11">
        <v>141165</v>
      </c>
      <c r="L195" s="24" t="s">
        <v>536</v>
      </c>
      <c r="M195" s="13" t="s">
        <v>479</v>
      </c>
    </row>
    <row r="196" spans="1:13" ht="24" x14ac:dyDescent="0.25">
      <c r="A196" s="6">
        <v>195</v>
      </c>
      <c r="B196" s="76" t="s">
        <v>349</v>
      </c>
      <c r="C196" s="7" t="s">
        <v>350</v>
      </c>
      <c r="D196" s="51"/>
      <c r="E196" s="51"/>
      <c r="F196" s="94"/>
      <c r="G196" s="76">
        <v>900</v>
      </c>
      <c r="H196" s="80"/>
      <c r="I196" s="10"/>
      <c r="J196" s="113">
        <f t="shared" si="3"/>
        <v>0</v>
      </c>
      <c r="K196" s="11">
        <v>86265</v>
      </c>
      <c r="L196" s="94"/>
      <c r="M196" s="13" t="s">
        <v>479</v>
      </c>
    </row>
    <row r="197" spans="1:13" ht="24" x14ac:dyDescent="0.25">
      <c r="A197" s="6">
        <v>196</v>
      </c>
      <c r="B197" s="76" t="s">
        <v>349</v>
      </c>
      <c r="C197" s="7" t="s">
        <v>351</v>
      </c>
      <c r="D197" s="51"/>
      <c r="E197" s="51"/>
      <c r="F197" s="94"/>
      <c r="G197" s="76">
        <v>80</v>
      </c>
      <c r="H197" s="80"/>
      <c r="I197" s="10"/>
      <c r="J197" s="113">
        <f t="shared" si="3"/>
        <v>0</v>
      </c>
      <c r="K197" s="11">
        <v>22074.400000000001</v>
      </c>
      <c r="L197" s="94"/>
      <c r="M197" s="13" t="s">
        <v>479</v>
      </c>
    </row>
    <row r="198" spans="1:13" ht="48" x14ac:dyDescent="0.25">
      <c r="A198" s="6">
        <v>197</v>
      </c>
      <c r="B198" s="76" t="s">
        <v>27</v>
      </c>
      <c r="C198" s="7" t="s">
        <v>352</v>
      </c>
      <c r="D198" s="51"/>
      <c r="E198" s="51"/>
      <c r="F198" s="94"/>
      <c r="G198" s="76">
        <v>1100</v>
      </c>
      <c r="H198" s="80"/>
      <c r="I198" s="10"/>
      <c r="J198" s="113">
        <f t="shared" si="3"/>
        <v>0</v>
      </c>
      <c r="K198" s="11">
        <v>101717</v>
      </c>
      <c r="L198" s="94"/>
      <c r="M198" s="13" t="s">
        <v>479</v>
      </c>
    </row>
    <row r="199" spans="1:13" ht="48" x14ac:dyDescent="0.25">
      <c r="A199" s="6">
        <v>198</v>
      </c>
      <c r="B199" s="76" t="s">
        <v>27</v>
      </c>
      <c r="C199" s="7" t="s">
        <v>353</v>
      </c>
      <c r="D199" s="51"/>
      <c r="E199" s="51"/>
      <c r="F199" s="94"/>
      <c r="G199" s="76">
        <v>150</v>
      </c>
      <c r="H199" s="80"/>
      <c r="I199" s="10"/>
      <c r="J199" s="113">
        <f t="shared" ref="J199:J262" si="4">H199*I199</f>
        <v>0</v>
      </c>
      <c r="K199" s="11">
        <v>39327</v>
      </c>
      <c r="L199" s="94"/>
      <c r="M199" s="13" t="s">
        <v>479</v>
      </c>
    </row>
    <row r="200" spans="1:13" ht="24" x14ac:dyDescent="0.25">
      <c r="A200" s="6">
        <v>199</v>
      </c>
      <c r="B200" s="76" t="s">
        <v>28</v>
      </c>
      <c r="C200" s="7" t="s">
        <v>354</v>
      </c>
      <c r="D200" s="51"/>
      <c r="E200" s="51"/>
      <c r="F200" s="94"/>
      <c r="G200" s="76">
        <v>420</v>
      </c>
      <c r="H200" s="80"/>
      <c r="I200" s="10"/>
      <c r="J200" s="113">
        <f t="shared" si="4"/>
        <v>0</v>
      </c>
      <c r="K200" s="11">
        <v>183619.8</v>
      </c>
      <c r="L200" s="94"/>
      <c r="M200" s="13" t="s">
        <v>479</v>
      </c>
    </row>
    <row r="201" spans="1:13" ht="36" x14ac:dyDescent="0.25">
      <c r="A201" s="6">
        <v>200</v>
      </c>
      <c r="B201" s="76" t="s">
        <v>1</v>
      </c>
      <c r="C201" s="7" t="s">
        <v>355</v>
      </c>
      <c r="D201" s="51"/>
      <c r="E201" s="51"/>
      <c r="F201" s="94"/>
      <c r="G201" s="76">
        <v>500</v>
      </c>
      <c r="H201" s="80"/>
      <c r="I201" s="10"/>
      <c r="J201" s="113">
        <f t="shared" si="4"/>
        <v>0</v>
      </c>
      <c r="K201" s="11">
        <v>36975</v>
      </c>
      <c r="L201" s="94"/>
      <c r="M201" s="13" t="s">
        <v>479</v>
      </c>
    </row>
    <row r="202" spans="1:13" ht="48" x14ac:dyDescent="0.25">
      <c r="A202" s="6">
        <v>201</v>
      </c>
      <c r="B202" s="6" t="s">
        <v>1</v>
      </c>
      <c r="C202" s="7" t="s">
        <v>356</v>
      </c>
      <c r="D202" s="54" t="s">
        <v>580</v>
      </c>
      <c r="E202" s="43" t="s">
        <v>524</v>
      </c>
      <c r="F202" s="63" t="s">
        <v>534</v>
      </c>
      <c r="G202" s="8">
        <v>3500</v>
      </c>
      <c r="H202" s="9">
        <v>3500</v>
      </c>
      <c r="I202" s="10">
        <v>17</v>
      </c>
      <c r="J202" s="45">
        <f t="shared" si="4"/>
        <v>59500</v>
      </c>
      <c r="K202" s="11">
        <v>59500</v>
      </c>
      <c r="L202" s="24" t="s">
        <v>536</v>
      </c>
      <c r="M202" s="13" t="s">
        <v>479</v>
      </c>
    </row>
    <row r="203" spans="1:13" ht="36" x14ac:dyDescent="0.2">
      <c r="A203" s="6">
        <v>202</v>
      </c>
      <c r="B203" s="76" t="s">
        <v>357</v>
      </c>
      <c r="C203" s="7" t="s">
        <v>358</v>
      </c>
      <c r="D203" s="51"/>
      <c r="E203" s="117"/>
      <c r="F203" s="94"/>
      <c r="G203" s="76">
        <v>3000</v>
      </c>
      <c r="H203" s="80"/>
      <c r="I203" s="10"/>
      <c r="J203" s="113">
        <f t="shared" si="4"/>
        <v>0</v>
      </c>
      <c r="K203" s="11">
        <v>41580</v>
      </c>
      <c r="L203" s="94"/>
      <c r="M203" s="13" t="s">
        <v>479</v>
      </c>
    </row>
    <row r="204" spans="1:13" ht="48" x14ac:dyDescent="0.25">
      <c r="A204" s="6">
        <v>203</v>
      </c>
      <c r="B204" s="76" t="s">
        <v>359</v>
      </c>
      <c r="C204" s="7" t="s">
        <v>360</v>
      </c>
      <c r="D204" s="51"/>
      <c r="E204" s="51"/>
      <c r="F204" s="94"/>
      <c r="G204" s="76">
        <v>445</v>
      </c>
      <c r="H204" s="80"/>
      <c r="I204" s="10"/>
      <c r="J204" s="113">
        <f t="shared" si="4"/>
        <v>0</v>
      </c>
      <c r="K204" s="11">
        <v>304825</v>
      </c>
      <c r="L204" s="94"/>
      <c r="M204" s="13" t="s">
        <v>479</v>
      </c>
    </row>
    <row r="205" spans="1:13" ht="48" x14ac:dyDescent="0.25">
      <c r="A205" s="6">
        <v>204</v>
      </c>
      <c r="B205" s="76" t="s">
        <v>359</v>
      </c>
      <c r="C205" s="7" t="s">
        <v>361</v>
      </c>
      <c r="D205" s="51"/>
      <c r="E205" s="51"/>
      <c r="F205" s="94"/>
      <c r="G205" s="76">
        <v>250</v>
      </c>
      <c r="H205" s="80"/>
      <c r="I205" s="10"/>
      <c r="J205" s="113">
        <f t="shared" si="4"/>
        <v>0</v>
      </c>
      <c r="K205" s="11">
        <v>158577.5</v>
      </c>
      <c r="L205" s="94"/>
      <c r="M205" s="13" t="s">
        <v>479</v>
      </c>
    </row>
    <row r="206" spans="1:13" ht="36" x14ac:dyDescent="0.25">
      <c r="A206" s="6">
        <v>205</v>
      </c>
      <c r="B206" s="6" t="s">
        <v>362</v>
      </c>
      <c r="C206" s="7" t="s">
        <v>363</v>
      </c>
      <c r="D206" s="54" t="s">
        <v>581</v>
      </c>
      <c r="E206" s="53" t="s">
        <v>533</v>
      </c>
      <c r="F206" s="24" t="s">
        <v>534</v>
      </c>
      <c r="G206" s="8">
        <v>640</v>
      </c>
      <c r="H206" s="9">
        <v>640</v>
      </c>
      <c r="I206" s="10">
        <v>708.76</v>
      </c>
      <c r="J206" s="45">
        <f t="shared" si="4"/>
        <v>453606.40000000002</v>
      </c>
      <c r="K206" s="11">
        <v>453606.40000000002</v>
      </c>
      <c r="L206" s="24" t="s">
        <v>536</v>
      </c>
      <c r="M206" s="13" t="s">
        <v>479</v>
      </c>
    </row>
    <row r="207" spans="1:13" ht="48" x14ac:dyDescent="0.25">
      <c r="A207" s="6">
        <v>206</v>
      </c>
      <c r="B207" s="76" t="s">
        <v>364</v>
      </c>
      <c r="C207" s="7" t="s">
        <v>365</v>
      </c>
      <c r="D207" s="51"/>
      <c r="E207" s="51"/>
      <c r="F207" s="94"/>
      <c r="G207" s="76">
        <v>600</v>
      </c>
      <c r="H207" s="80"/>
      <c r="I207" s="10"/>
      <c r="J207" s="113">
        <f t="shared" si="4"/>
        <v>0</v>
      </c>
      <c r="K207" s="11">
        <v>84996</v>
      </c>
      <c r="L207" s="94"/>
      <c r="M207" s="13" t="s">
        <v>479</v>
      </c>
    </row>
    <row r="208" spans="1:13" ht="24" x14ac:dyDescent="0.25">
      <c r="A208" s="6">
        <v>207</v>
      </c>
      <c r="B208" s="76" t="s">
        <v>366</v>
      </c>
      <c r="C208" s="7" t="s">
        <v>367</v>
      </c>
      <c r="D208" s="51"/>
      <c r="E208" s="51"/>
      <c r="F208" s="94"/>
      <c r="G208" s="76">
        <v>200</v>
      </c>
      <c r="H208" s="80"/>
      <c r="I208" s="10"/>
      <c r="J208" s="113">
        <f t="shared" si="4"/>
        <v>0</v>
      </c>
      <c r="K208" s="11">
        <v>414208</v>
      </c>
      <c r="L208" s="94"/>
      <c r="M208" s="13" t="s">
        <v>479</v>
      </c>
    </row>
    <row r="209" spans="1:13" ht="36" x14ac:dyDescent="0.25">
      <c r="A209" s="6">
        <v>208</v>
      </c>
      <c r="B209" s="6" t="s">
        <v>368</v>
      </c>
      <c r="C209" s="7" t="s">
        <v>369</v>
      </c>
      <c r="D209" s="54" t="s">
        <v>559</v>
      </c>
      <c r="E209" s="46" t="s">
        <v>560</v>
      </c>
      <c r="F209" s="24" t="s">
        <v>534</v>
      </c>
      <c r="G209" s="8">
        <v>250</v>
      </c>
      <c r="H209" s="9">
        <v>250</v>
      </c>
      <c r="I209" s="10">
        <v>363.93</v>
      </c>
      <c r="J209" s="45">
        <f t="shared" si="4"/>
        <v>90982.5</v>
      </c>
      <c r="K209" s="11">
        <v>90982.5</v>
      </c>
      <c r="L209" s="24" t="s">
        <v>536</v>
      </c>
      <c r="M209" s="13" t="s">
        <v>479</v>
      </c>
    </row>
    <row r="210" spans="1:13" ht="36" x14ac:dyDescent="0.25">
      <c r="A210" s="6">
        <v>209</v>
      </c>
      <c r="B210" s="6" t="s">
        <v>368</v>
      </c>
      <c r="C210" s="7" t="s">
        <v>370</v>
      </c>
      <c r="D210" s="54" t="s">
        <v>561</v>
      </c>
      <c r="E210" s="46" t="s">
        <v>560</v>
      </c>
      <c r="F210" s="24" t="s">
        <v>534</v>
      </c>
      <c r="G210" s="8">
        <v>1050</v>
      </c>
      <c r="H210" s="9">
        <v>1050</v>
      </c>
      <c r="I210" s="10">
        <v>676.26</v>
      </c>
      <c r="J210" s="45">
        <f t="shared" si="4"/>
        <v>710073</v>
      </c>
      <c r="K210" s="11">
        <v>710073</v>
      </c>
      <c r="L210" s="24" t="s">
        <v>536</v>
      </c>
      <c r="M210" s="13" t="s">
        <v>479</v>
      </c>
    </row>
    <row r="211" spans="1:13" ht="24" x14ac:dyDescent="0.25">
      <c r="A211" s="6">
        <v>210</v>
      </c>
      <c r="B211" s="76" t="s">
        <v>371</v>
      </c>
      <c r="C211" s="7" t="s">
        <v>372</v>
      </c>
      <c r="D211" s="51"/>
      <c r="E211" s="51"/>
      <c r="F211" s="94"/>
      <c r="G211" s="76">
        <v>1820</v>
      </c>
      <c r="H211" s="80"/>
      <c r="I211" s="10"/>
      <c r="J211" s="113">
        <f t="shared" si="4"/>
        <v>0</v>
      </c>
      <c r="K211" s="11">
        <v>924796.6</v>
      </c>
      <c r="L211" s="94"/>
      <c r="M211" s="13" t="s">
        <v>479</v>
      </c>
    </row>
    <row r="212" spans="1:13" ht="36" x14ac:dyDescent="0.25">
      <c r="A212" s="6">
        <v>211</v>
      </c>
      <c r="B212" s="76" t="s">
        <v>373</v>
      </c>
      <c r="C212" s="7" t="s">
        <v>374</v>
      </c>
      <c r="D212" s="51"/>
      <c r="E212" s="51"/>
      <c r="F212" s="94"/>
      <c r="G212" s="76">
        <v>400</v>
      </c>
      <c r="H212" s="80"/>
      <c r="I212" s="10"/>
      <c r="J212" s="113">
        <f t="shared" si="4"/>
        <v>0</v>
      </c>
      <c r="K212" s="11">
        <v>334204</v>
      </c>
      <c r="L212" s="94"/>
      <c r="M212" s="13" t="s">
        <v>479</v>
      </c>
    </row>
    <row r="213" spans="1:13" ht="24" x14ac:dyDescent="0.25">
      <c r="A213" s="6">
        <v>212</v>
      </c>
      <c r="B213" s="76" t="s">
        <v>375</v>
      </c>
      <c r="C213" s="7" t="s">
        <v>376</v>
      </c>
      <c r="D213" s="51"/>
      <c r="E213" s="51"/>
      <c r="F213" s="94"/>
      <c r="G213" s="76">
        <v>15</v>
      </c>
      <c r="H213" s="80"/>
      <c r="I213" s="10"/>
      <c r="J213" s="113">
        <f t="shared" si="4"/>
        <v>0</v>
      </c>
      <c r="K213" s="11">
        <v>12721.050000000001</v>
      </c>
      <c r="L213" s="94"/>
      <c r="M213" s="13" t="s">
        <v>479</v>
      </c>
    </row>
    <row r="214" spans="1:13" ht="24" x14ac:dyDescent="0.25">
      <c r="A214" s="6">
        <v>213</v>
      </c>
      <c r="B214" s="76" t="s">
        <v>377</v>
      </c>
      <c r="C214" s="7" t="s">
        <v>378</v>
      </c>
      <c r="D214" s="51"/>
      <c r="E214" s="51"/>
      <c r="F214" s="94"/>
      <c r="G214" s="76">
        <v>1100</v>
      </c>
      <c r="H214" s="80"/>
      <c r="I214" s="10"/>
      <c r="J214" s="113">
        <f t="shared" si="4"/>
        <v>0</v>
      </c>
      <c r="K214" s="11">
        <v>141889</v>
      </c>
      <c r="L214" s="94"/>
      <c r="M214" s="13" t="s">
        <v>479</v>
      </c>
    </row>
    <row r="215" spans="1:13" ht="24" x14ac:dyDescent="0.25">
      <c r="A215" s="6">
        <v>214</v>
      </c>
      <c r="B215" s="76" t="s">
        <v>377</v>
      </c>
      <c r="C215" s="7" t="s">
        <v>379</v>
      </c>
      <c r="D215" s="51"/>
      <c r="E215" s="51"/>
      <c r="F215" s="94"/>
      <c r="G215" s="76">
        <v>30</v>
      </c>
      <c r="H215" s="80"/>
      <c r="I215" s="10"/>
      <c r="J215" s="113">
        <f t="shared" si="4"/>
        <v>0</v>
      </c>
      <c r="K215" s="11">
        <v>9666.2999999999993</v>
      </c>
      <c r="L215" s="94"/>
      <c r="M215" s="13" t="s">
        <v>479</v>
      </c>
    </row>
    <row r="216" spans="1:13" ht="24" x14ac:dyDescent="0.25">
      <c r="A216" s="6">
        <v>215</v>
      </c>
      <c r="B216" s="76" t="s">
        <v>377</v>
      </c>
      <c r="C216" s="7" t="s">
        <v>380</v>
      </c>
      <c r="D216" s="51"/>
      <c r="E216" s="51"/>
      <c r="F216" s="94"/>
      <c r="G216" s="76">
        <v>560</v>
      </c>
      <c r="H216" s="80"/>
      <c r="I216" s="10"/>
      <c r="J216" s="113">
        <f t="shared" si="4"/>
        <v>0</v>
      </c>
      <c r="K216" s="11">
        <v>362096</v>
      </c>
      <c r="L216" s="94"/>
      <c r="M216" s="13" t="s">
        <v>479</v>
      </c>
    </row>
    <row r="217" spans="1:13" ht="24" x14ac:dyDescent="0.25">
      <c r="A217" s="6">
        <v>216</v>
      </c>
      <c r="B217" s="76" t="s">
        <v>381</v>
      </c>
      <c r="C217" s="7" t="s">
        <v>382</v>
      </c>
      <c r="D217" s="51"/>
      <c r="E217" s="51"/>
      <c r="F217" s="94"/>
      <c r="G217" s="76">
        <v>10</v>
      </c>
      <c r="H217" s="80"/>
      <c r="I217" s="10"/>
      <c r="J217" s="113">
        <f t="shared" si="4"/>
        <v>0</v>
      </c>
      <c r="K217" s="11">
        <v>1400</v>
      </c>
      <c r="L217" s="94"/>
      <c r="M217" s="13" t="s">
        <v>479</v>
      </c>
    </row>
    <row r="218" spans="1:13" ht="24" x14ac:dyDescent="0.25">
      <c r="A218" s="6">
        <v>217</v>
      </c>
      <c r="B218" s="6" t="s">
        <v>29</v>
      </c>
      <c r="C218" s="14" t="s">
        <v>383</v>
      </c>
      <c r="D218" s="54" t="s">
        <v>578</v>
      </c>
      <c r="E218" s="43" t="s">
        <v>511</v>
      </c>
      <c r="F218" s="67" t="s">
        <v>534</v>
      </c>
      <c r="G218" s="28">
        <v>62000</v>
      </c>
      <c r="H218" s="9">
        <v>62000</v>
      </c>
      <c r="I218" s="10">
        <v>0.5</v>
      </c>
      <c r="J218" s="45">
        <f t="shared" si="4"/>
        <v>31000</v>
      </c>
      <c r="K218" s="11">
        <v>31000</v>
      </c>
      <c r="L218" s="24" t="s">
        <v>536</v>
      </c>
      <c r="M218" s="13" t="s">
        <v>479</v>
      </c>
    </row>
    <row r="219" spans="1:13" ht="24" x14ac:dyDescent="0.25">
      <c r="A219" s="6">
        <v>218</v>
      </c>
      <c r="B219" s="6" t="s">
        <v>384</v>
      </c>
      <c r="C219" s="14" t="s">
        <v>385</v>
      </c>
      <c r="D219" s="54" t="s">
        <v>582</v>
      </c>
      <c r="E219" s="43" t="s">
        <v>511</v>
      </c>
      <c r="F219" s="67" t="s">
        <v>534</v>
      </c>
      <c r="G219" s="28">
        <v>14500</v>
      </c>
      <c r="H219" s="9">
        <v>14500</v>
      </c>
      <c r="I219" s="10">
        <v>2.96</v>
      </c>
      <c r="J219" s="45">
        <f t="shared" si="4"/>
        <v>42920</v>
      </c>
      <c r="K219" s="11">
        <v>42920</v>
      </c>
      <c r="L219" s="24" t="s">
        <v>536</v>
      </c>
      <c r="M219" s="13" t="s">
        <v>479</v>
      </c>
    </row>
    <row r="220" spans="1:13" ht="24" x14ac:dyDescent="0.25">
      <c r="A220" s="6">
        <v>219</v>
      </c>
      <c r="B220" s="76" t="s">
        <v>386</v>
      </c>
      <c r="C220" s="7" t="s">
        <v>387</v>
      </c>
      <c r="D220" s="104"/>
      <c r="E220" s="104"/>
      <c r="F220" s="107"/>
      <c r="G220" s="76">
        <v>65</v>
      </c>
      <c r="H220" s="80"/>
      <c r="I220" s="10"/>
      <c r="J220" s="113">
        <f t="shared" si="4"/>
        <v>0</v>
      </c>
      <c r="K220" s="11">
        <v>2586.35</v>
      </c>
      <c r="L220" s="94"/>
      <c r="M220" s="13" t="s">
        <v>479</v>
      </c>
    </row>
    <row r="221" spans="1:13" ht="24" x14ac:dyDescent="0.25">
      <c r="A221" s="6">
        <v>220</v>
      </c>
      <c r="B221" s="76" t="s">
        <v>388</v>
      </c>
      <c r="C221" s="7" t="s">
        <v>389</v>
      </c>
      <c r="D221" s="51"/>
      <c r="E221" s="51"/>
      <c r="F221" s="94"/>
      <c r="G221" s="76">
        <v>150</v>
      </c>
      <c r="H221" s="80"/>
      <c r="I221" s="10"/>
      <c r="J221" s="113">
        <f t="shared" si="4"/>
        <v>0</v>
      </c>
      <c r="K221" s="11">
        <v>1432.5</v>
      </c>
      <c r="L221" s="94"/>
      <c r="M221" s="13" t="s">
        <v>479</v>
      </c>
    </row>
    <row r="222" spans="1:13" ht="24" x14ac:dyDescent="0.25">
      <c r="A222" s="6">
        <v>221</v>
      </c>
      <c r="B222" s="76" t="s">
        <v>390</v>
      </c>
      <c r="C222" s="7" t="s">
        <v>391</v>
      </c>
      <c r="D222" s="51"/>
      <c r="E222" s="51"/>
      <c r="F222" s="94"/>
      <c r="G222" s="76">
        <v>500</v>
      </c>
      <c r="H222" s="80"/>
      <c r="I222" s="10"/>
      <c r="J222" s="113">
        <f t="shared" si="4"/>
        <v>0</v>
      </c>
      <c r="K222" s="11">
        <v>20380</v>
      </c>
      <c r="L222" s="94"/>
      <c r="M222" s="13" t="s">
        <v>479</v>
      </c>
    </row>
    <row r="223" spans="1:13" ht="24" x14ac:dyDescent="0.25">
      <c r="A223" s="6">
        <v>222</v>
      </c>
      <c r="B223" s="76" t="s">
        <v>392</v>
      </c>
      <c r="C223" s="7" t="s">
        <v>393</v>
      </c>
      <c r="D223" s="51"/>
      <c r="E223" s="51"/>
      <c r="F223" s="94"/>
      <c r="G223" s="76">
        <v>400</v>
      </c>
      <c r="H223" s="80"/>
      <c r="I223" s="10"/>
      <c r="J223" s="113">
        <f t="shared" si="4"/>
        <v>0</v>
      </c>
      <c r="K223" s="11">
        <v>6508</v>
      </c>
      <c r="L223" s="94"/>
      <c r="M223" s="13" t="s">
        <v>479</v>
      </c>
    </row>
    <row r="224" spans="1:13" ht="24" x14ac:dyDescent="0.25">
      <c r="A224" s="6">
        <v>223</v>
      </c>
      <c r="B224" s="76" t="s">
        <v>394</v>
      </c>
      <c r="C224" s="7" t="s">
        <v>395</v>
      </c>
      <c r="D224" s="51"/>
      <c r="E224" s="51"/>
      <c r="F224" s="94"/>
      <c r="G224" s="76">
        <v>80</v>
      </c>
      <c r="H224" s="80"/>
      <c r="I224" s="10"/>
      <c r="J224" s="113">
        <f t="shared" si="4"/>
        <v>0</v>
      </c>
      <c r="K224" s="11">
        <v>39066.400000000001</v>
      </c>
      <c r="L224" s="94"/>
      <c r="M224" s="13" t="s">
        <v>479</v>
      </c>
    </row>
    <row r="225" spans="1:13" ht="24" x14ac:dyDescent="0.25">
      <c r="A225" s="6">
        <v>224</v>
      </c>
      <c r="B225" s="76" t="s">
        <v>396</v>
      </c>
      <c r="C225" s="7" t="s">
        <v>397</v>
      </c>
      <c r="D225" s="51"/>
      <c r="E225" s="51"/>
      <c r="F225" s="94"/>
      <c r="G225" s="76">
        <v>820</v>
      </c>
      <c r="H225" s="80"/>
      <c r="I225" s="10"/>
      <c r="J225" s="113">
        <f t="shared" si="4"/>
        <v>0</v>
      </c>
      <c r="K225" s="11">
        <v>27060</v>
      </c>
      <c r="L225" s="94"/>
      <c r="M225" s="13" t="s">
        <v>479</v>
      </c>
    </row>
    <row r="226" spans="1:13" ht="24" x14ac:dyDescent="0.25">
      <c r="A226" s="6">
        <v>225</v>
      </c>
      <c r="B226" s="76" t="s">
        <v>396</v>
      </c>
      <c r="C226" s="7" t="s">
        <v>398</v>
      </c>
      <c r="D226" s="51"/>
      <c r="E226" s="51"/>
      <c r="F226" s="94"/>
      <c r="G226" s="76">
        <v>150</v>
      </c>
      <c r="H226" s="80"/>
      <c r="I226" s="10"/>
      <c r="J226" s="113">
        <f t="shared" si="4"/>
        <v>0</v>
      </c>
      <c r="K226" s="11">
        <v>3823.4999999999995</v>
      </c>
      <c r="L226" s="94"/>
      <c r="M226" s="13" t="s">
        <v>479</v>
      </c>
    </row>
    <row r="227" spans="1:13" ht="24" x14ac:dyDescent="0.25">
      <c r="A227" s="6">
        <v>226</v>
      </c>
      <c r="B227" s="76" t="s">
        <v>399</v>
      </c>
      <c r="C227" s="7" t="s">
        <v>400</v>
      </c>
      <c r="D227" s="51"/>
      <c r="E227" s="51"/>
      <c r="F227" s="94"/>
      <c r="G227" s="76">
        <v>2600</v>
      </c>
      <c r="H227" s="80"/>
      <c r="I227" s="10"/>
      <c r="J227" s="113">
        <f t="shared" si="4"/>
        <v>0</v>
      </c>
      <c r="K227" s="11">
        <v>90947.999999999985</v>
      </c>
      <c r="L227" s="94"/>
      <c r="M227" s="13" t="s">
        <v>479</v>
      </c>
    </row>
    <row r="228" spans="1:13" ht="24" x14ac:dyDescent="0.25">
      <c r="A228" s="6">
        <v>227</v>
      </c>
      <c r="B228" s="76" t="s">
        <v>401</v>
      </c>
      <c r="C228" s="7" t="s">
        <v>402</v>
      </c>
      <c r="D228" s="51"/>
      <c r="E228" s="51"/>
      <c r="F228" s="94"/>
      <c r="G228" s="76">
        <v>620</v>
      </c>
      <c r="H228" s="80"/>
      <c r="I228" s="10"/>
      <c r="J228" s="113">
        <f t="shared" si="4"/>
        <v>0</v>
      </c>
      <c r="K228" s="11">
        <v>94376.4</v>
      </c>
      <c r="L228" s="94"/>
      <c r="M228" s="13" t="s">
        <v>479</v>
      </c>
    </row>
    <row r="229" spans="1:13" ht="24" x14ac:dyDescent="0.25">
      <c r="A229" s="6">
        <v>228</v>
      </c>
      <c r="B229" s="76" t="s">
        <v>403</v>
      </c>
      <c r="C229" s="7" t="s">
        <v>404</v>
      </c>
      <c r="D229" s="51"/>
      <c r="E229" s="51"/>
      <c r="F229" s="94"/>
      <c r="G229" s="76">
        <v>80</v>
      </c>
      <c r="H229" s="80"/>
      <c r="I229" s="10"/>
      <c r="J229" s="113">
        <f t="shared" si="4"/>
        <v>0</v>
      </c>
      <c r="K229" s="11">
        <v>6840</v>
      </c>
      <c r="L229" s="94"/>
      <c r="M229" s="13" t="s">
        <v>479</v>
      </c>
    </row>
    <row r="230" spans="1:13" ht="24" x14ac:dyDescent="0.25">
      <c r="A230" s="6">
        <v>229</v>
      </c>
      <c r="B230" s="76" t="s">
        <v>405</v>
      </c>
      <c r="C230" s="7" t="s">
        <v>406</v>
      </c>
      <c r="D230" s="51"/>
      <c r="E230" s="51"/>
      <c r="F230" s="94"/>
      <c r="G230" s="76">
        <v>750</v>
      </c>
      <c r="H230" s="80"/>
      <c r="I230" s="10"/>
      <c r="J230" s="113">
        <f t="shared" si="4"/>
        <v>0</v>
      </c>
      <c r="K230" s="11">
        <v>6149.9999999999991</v>
      </c>
      <c r="L230" s="94"/>
      <c r="M230" s="13" t="s">
        <v>479</v>
      </c>
    </row>
    <row r="231" spans="1:13" ht="24" x14ac:dyDescent="0.25">
      <c r="A231" s="6">
        <v>230</v>
      </c>
      <c r="B231" s="76" t="s">
        <v>405</v>
      </c>
      <c r="C231" s="7" t="s">
        <v>407</v>
      </c>
      <c r="D231" s="51"/>
      <c r="E231" s="51"/>
      <c r="F231" s="94"/>
      <c r="G231" s="76">
        <v>1000</v>
      </c>
      <c r="H231" s="80"/>
      <c r="I231" s="10"/>
      <c r="J231" s="113">
        <f t="shared" si="4"/>
        <v>0</v>
      </c>
      <c r="K231" s="11">
        <v>12300</v>
      </c>
      <c r="L231" s="94"/>
      <c r="M231" s="13" t="s">
        <v>479</v>
      </c>
    </row>
    <row r="232" spans="1:13" ht="36" x14ac:dyDescent="0.25">
      <c r="A232" s="6">
        <v>231</v>
      </c>
      <c r="B232" s="76" t="s">
        <v>408</v>
      </c>
      <c r="C232" s="7" t="s">
        <v>409</v>
      </c>
      <c r="D232" s="51"/>
      <c r="E232" s="51"/>
      <c r="F232" s="94"/>
      <c r="G232" s="76">
        <v>150</v>
      </c>
      <c r="H232" s="80"/>
      <c r="I232" s="10"/>
      <c r="J232" s="113">
        <f t="shared" si="4"/>
        <v>0</v>
      </c>
      <c r="K232" s="11">
        <v>2592</v>
      </c>
      <c r="L232" s="94"/>
      <c r="M232" s="13" t="s">
        <v>479</v>
      </c>
    </row>
    <row r="233" spans="1:13" ht="36" x14ac:dyDescent="0.25">
      <c r="A233" s="6">
        <v>232</v>
      </c>
      <c r="B233" s="76" t="s">
        <v>408</v>
      </c>
      <c r="C233" s="7" t="s">
        <v>410</v>
      </c>
      <c r="D233" s="51"/>
      <c r="E233" s="51"/>
      <c r="F233" s="94"/>
      <c r="G233" s="76">
        <v>150</v>
      </c>
      <c r="H233" s="80"/>
      <c r="I233" s="10"/>
      <c r="J233" s="113">
        <f t="shared" si="4"/>
        <v>0</v>
      </c>
      <c r="K233" s="11">
        <v>5529</v>
      </c>
      <c r="L233" s="94"/>
      <c r="M233" s="13" t="s">
        <v>479</v>
      </c>
    </row>
    <row r="234" spans="1:13" ht="24" x14ac:dyDescent="0.25">
      <c r="A234" s="6">
        <v>233</v>
      </c>
      <c r="B234" s="76" t="s">
        <v>411</v>
      </c>
      <c r="C234" s="7" t="s">
        <v>412</v>
      </c>
      <c r="D234" s="51"/>
      <c r="E234" s="51"/>
      <c r="F234" s="94"/>
      <c r="G234" s="76">
        <v>150</v>
      </c>
      <c r="H234" s="80"/>
      <c r="I234" s="10"/>
      <c r="J234" s="113">
        <f t="shared" si="4"/>
        <v>0</v>
      </c>
      <c r="K234" s="11">
        <v>2025</v>
      </c>
      <c r="L234" s="94"/>
      <c r="M234" s="13" t="s">
        <v>479</v>
      </c>
    </row>
    <row r="235" spans="1:13" ht="24" x14ac:dyDescent="0.25">
      <c r="A235" s="6">
        <v>234</v>
      </c>
      <c r="B235" s="76" t="s">
        <v>413</v>
      </c>
      <c r="C235" s="7" t="s">
        <v>414</v>
      </c>
      <c r="D235" s="51"/>
      <c r="E235" s="51"/>
      <c r="F235" s="94"/>
      <c r="G235" s="76">
        <v>300</v>
      </c>
      <c r="H235" s="80"/>
      <c r="I235" s="10"/>
      <c r="J235" s="113">
        <f t="shared" si="4"/>
        <v>0</v>
      </c>
      <c r="K235" s="11">
        <v>3138.0000000000005</v>
      </c>
      <c r="L235" s="94"/>
      <c r="M235" s="13" t="s">
        <v>479</v>
      </c>
    </row>
    <row r="236" spans="1:13" ht="24" x14ac:dyDescent="0.25">
      <c r="A236" s="6">
        <v>235</v>
      </c>
      <c r="B236" s="76" t="s">
        <v>413</v>
      </c>
      <c r="C236" s="7" t="s">
        <v>415</v>
      </c>
      <c r="D236" s="51"/>
      <c r="E236" s="51"/>
      <c r="F236" s="94"/>
      <c r="G236" s="76">
        <v>400</v>
      </c>
      <c r="H236" s="80"/>
      <c r="I236" s="10"/>
      <c r="J236" s="113">
        <f t="shared" si="4"/>
        <v>0</v>
      </c>
      <c r="K236" s="11">
        <v>8472</v>
      </c>
      <c r="L236" s="94"/>
      <c r="M236" s="13" t="s">
        <v>479</v>
      </c>
    </row>
    <row r="237" spans="1:13" ht="24" x14ac:dyDescent="0.25">
      <c r="A237" s="6">
        <v>236</v>
      </c>
      <c r="B237" s="76" t="s">
        <v>416</v>
      </c>
      <c r="C237" s="7" t="s">
        <v>417</v>
      </c>
      <c r="D237" s="51"/>
      <c r="E237" s="51"/>
      <c r="F237" s="94"/>
      <c r="G237" s="76">
        <v>950</v>
      </c>
      <c r="H237" s="80"/>
      <c r="I237" s="10"/>
      <c r="J237" s="113">
        <f t="shared" si="4"/>
        <v>0</v>
      </c>
      <c r="K237" s="11">
        <v>1444</v>
      </c>
      <c r="L237" s="94"/>
      <c r="M237" s="13" t="s">
        <v>479</v>
      </c>
    </row>
    <row r="238" spans="1:13" ht="24" x14ac:dyDescent="0.25">
      <c r="A238" s="6">
        <v>237</v>
      </c>
      <c r="B238" s="76" t="s">
        <v>416</v>
      </c>
      <c r="C238" s="7" t="s">
        <v>418</v>
      </c>
      <c r="D238" s="51"/>
      <c r="E238" s="51"/>
      <c r="F238" s="94"/>
      <c r="G238" s="76">
        <v>2800</v>
      </c>
      <c r="H238" s="80"/>
      <c r="I238" s="10"/>
      <c r="J238" s="113">
        <f t="shared" si="4"/>
        <v>0</v>
      </c>
      <c r="K238" s="11">
        <v>16379.999999999998</v>
      </c>
      <c r="L238" s="94"/>
      <c r="M238" s="13" t="s">
        <v>479</v>
      </c>
    </row>
    <row r="239" spans="1:13" ht="36" x14ac:dyDescent="0.25">
      <c r="A239" s="6">
        <v>238</v>
      </c>
      <c r="B239" s="76" t="s">
        <v>419</v>
      </c>
      <c r="C239" s="7" t="s">
        <v>420</v>
      </c>
      <c r="D239" s="51"/>
      <c r="E239" s="51"/>
      <c r="F239" s="94"/>
      <c r="G239" s="76">
        <v>1300</v>
      </c>
      <c r="H239" s="80"/>
      <c r="I239" s="10"/>
      <c r="J239" s="113">
        <f t="shared" si="4"/>
        <v>0</v>
      </c>
      <c r="K239" s="11">
        <v>8021</v>
      </c>
      <c r="L239" s="94"/>
      <c r="M239" s="13" t="s">
        <v>479</v>
      </c>
    </row>
    <row r="240" spans="1:13" ht="24" x14ac:dyDescent="0.25">
      <c r="A240" s="6">
        <v>239</v>
      </c>
      <c r="B240" s="76" t="s">
        <v>421</v>
      </c>
      <c r="C240" s="7" t="s">
        <v>422</v>
      </c>
      <c r="D240" s="51"/>
      <c r="E240" s="51"/>
      <c r="F240" s="94"/>
      <c r="G240" s="76">
        <v>140</v>
      </c>
      <c r="H240" s="80"/>
      <c r="I240" s="10"/>
      <c r="J240" s="113">
        <f t="shared" si="4"/>
        <v>0</v>
      </c>
      <c r="K240" s="11">
        <v>917</v>
      </c>
      <c r="L240" s="94"/>
      <c r="M240" s="13" t="s">
        <v>479</v>
      </c>
    </row>
    <row r="241" spans="1:13" ht="24" x14ac:dyDescent="0.25">
      <c r="A241" s="6">
        <v>240</v>
      </c>
      <c r="B241" s="76" t="s">
        <v>423</v>
      </c>
      <c r="C241" s="7" t="s">
        <v>424</v>
      </c>
      <c r="D241" s="51"/>
      <c r="E241" s="51"/>
      <c r="F241" s="94"/>
      <c r="G241" s="76">
        <v>180</v>
      </c>
      <c r="H241" s="80"/>
      <c r="I241" s="10"/>
      <c r="J241" s="113">
        <f t="shared" si="4"/>
        <v>0</v>
      </c>
      <c r="K241" s="11">
        <v>846</v>
      </c>
      <c r="L241" s="94"/>
      <c r="M241" s="13" t="s">
        <v>479</v>
      </c>
    </row>
    <row r="242" spans="1:13" ht="24" x14ac:dyDescent="0.25">
      <c r="A242" s="6">
        <v>241</v>
      </c>
      <c r="B242" s="6" t="s">
        <v>425</v>
      </c>
      <c r="C242" s="7" t="s">
        <v>426</v>
      </c>
      <c r="D242" s="51" t="s">
        <v>575</v>
      </c>
      <c r="E242" s="43" t="s">
        <v>511</v>
      </c>
      <c r="F242" s="24" t="s">
        <v>534</v>
      </c>
      <c r="G242" s="8">
        <v>9500</v>
      </c>
      <c r="H242" s="9">
        <v>9500</v>
      </c>
      <c r="I242" s="10">
        <v>1.42</v>
      </c>
      <c r="J242" s="45">
        <f t="shared" si="4"/>
        <v>13490</v>
      </c>
      <c r="K242" s="11">
        <v>9690</v>
      </c>
      <c r="L242" s="24" t="s">
        <v>536</v>
      </c>
      <c r="M242" s="13" t="s">
        <v>479</v>
      </c>
    </row>
    <row r="243" spans="1:13" ht="24" x14ac:dyDescent="0.25">
      <c r="A243" s="6">
        <v>242</v>
      </c>
      <c r="B243" s="76" t="s">
        <v>427</v>
      </c>
      <c r="C243" s="7" t="s">
        <v>428</v>
      </c>
      <c r="D243" s="51"/>
      <c r="E243" s="51"/>
      <c r="F243" s="94"/>
      <c r="G243" s="76">
        <v>4800</v>
      </c>
      <c r="H243" s="80"/>
      <c r="I243" s="10"/>
      <c r="J243" s="113">
        <f t="shared" si="4"/>
        <v>0</v>
      </c>
      <c r="K243" s="11">
        <v>50400</v>
      </c>
      <c r="L243" s="94"/>
      <c r="M243" s="13" t="s">
        <v>479</v>
      </c>
    </row>
    <row r="244" spans="1:13" ht="24" x14ac:dyDescent="0.25">
      <c r="A244" s="6">
        <v>243</v>
      </c>
      <c r="B244" s="76" t="s">
        <v>429</v>
      </c>
      <c r="C244" s="7" t="s">
        <v>430</v>
      </c>
      <c r="D244" s="51"/>
      <c r="E244" s="51"/>
      <c r="F244" s="94"/>
      <c r="G244" s="76">
        <v>1500</v>
      </c>
      <c r="H244" s="80"/>
      <c r="I244" s="10"/>
      <c r="J244" s="113">
        <f t="shared" si="4"/>
        <v>0</v>
      </c>
      <c r="K244" s="11">
        <v>20055</v>
      </c>
      <c r="L244" s="94"/>
      <c r="M244" s="13" t="s">
        <v>479</v>
      </c>
    </row>
    <row r="245" spans="1:13" ht="36" x14ac:dyDescent="0.25">
      <c r="A245" s="6">
        <v>244</v>
      </c>
      <c r="B245" s="6" t="s">
        <v>431</v>
      </c>
      <c r="C245" s="14" t="s">
        <v>432</v>
      </c>
      <c r="D245" s="54" t="s">
        <v>562</v>
      </c>
      <c r="E245" s="43" t="s">
        <v>511</v>
      </c>
      <c r="F245" s="67" t="s">
        <v>534</v>
      </c>
      <c r="G245" s="28">
        <v>600</v>
      </c>
      <c r="H245" s="9">
        <v>600</v>
      </c>
      <c r="I245" s="10">
        <v>12.04</v>
      </c>
      <c r="J245" s="45">
        <f t="shared" si="4"/>
        <v>7223.9999999999991</v>
      </c>
      <c r="K245" s="11">
        <v>4680</v>
      </c>
      <c r="L245" s="24" t="s">
        <v>536</v>
      </c>
      <c r="M245" s="13" t="s">
        <v>479</v>
      </c>
    </row>
    <row r="246" spans="1:13" ht="24" x14ac:dyDescent="0.25">
      <c r="A246" s="6">
        <v>245</v>
      </c>
      <c r="B246" s="76" t="s">
        <v>433</v>
      </c>
      <c r="C246" s="7" t="s">
        <v>434</v>
      </c>
      <c r="D246" s="104"/>
      <c r="E246" s="104"/>
      <c r="F246" s="107"/>
      <c r="G246" s="76">
        <v>2000</v>
      </c>
      <c r="H246" s="80"/>
      <c r="I246" s="10"/>
      <c r="J246" s="113">
        <f t="shared" si="4"/>
        <v>0</v>
      </c>
      <c r="K246" s="11">
        <v>6800</v>
      </c>
      <c r="L246" s="94"/>
      <c r="M246" s="13" t="s">
        <v>479</v>
      </c>
    </row>
    <row r="247" spans="1:13" ht="24" x14ac:dyDescent="0.25">
      <c r="A247" s="6">
        <v>246</v>
      </c>
      <c r="B247" s="6" t="s">
        <v>435</v>
      </c>
      <c r="C247" s="7" t="s">
        <v>436</v>
      </c>
      <c r="D247" s="54" t="s">
        <v>563</v>
      </c>
      <c r="E247" s="57" t="s">
        <v>502</v>
      </c>
      <c r="F247" s="67" t="s">
        <v>534</v>
      </c>
      <c r="G247" s="8">
        <v>1400</v>
      </c>
      <c r="H247" s="9">
        <v>1400</v>
      </c>
      <c r="I247" s="10">
        <v>11</v>
      </c>
      <c r="J247" s="45">
        <f t="shared" si="4"/>
        <v>15400</v>
      </c>
      <c r="K247" s="11">
        <v>15414</v>
      </c>
      <c r="L247" s="24" t="s">
        <v>536</v>
      </c>
      <c r="M247" s="13" t="s">
        <v>479</v>
      </c>
    </row>
    <row r="248" spans="1:13" ht="24" x14ac:dyDescent="0.25">
      <c r="A248" s="6">
        <v>247</v>
      </c>
      <c r="B248" s="76" t="s">
        <v>437</v>
      </c>
      <c r="C248" s="108" t="s">
        <v>438</v>
      </c>
      <c r="D248" s="104"/>
      <c r="E248" s="104"/>
      <c r="F248" s="107"/>
      <c r="G248" s="109">
        <v>500</v>
      </c>
      <c r="H248" s="110"/>
      <c r="I248" s="10"/>
      <c r="J248" s="113">
        <f t="shared" si="4"/>
        <v>0</v>
      </c>
      <c r="K248" s="11">
        <v>1690</v>
      </c>
      <c r="L248" s="94"/>
      <c r="M248" s="13" t="s">
        <v>479</v>
      </c>
    </row>
    <row r="249" spans="1:13" ht="24" x14ac:dyDescent="0.25">
      <c r="A249" s="6">
        <v>248</v>
      </c>
      <c r="B249" s="76" t="s">
        <v>437</v>
      </c>
      <c r="C249" s="7" t="s">
        <v>439</v>
      </c>
      <c r="D249" s="51"/>
      <c r="E249" s="51"/>
      <c r="F249" s="94"/>
      <c r="G249" s="76">
        <v>1100</v>
      </c>
      <c r="H249" s="80"/>
      <c r="I249" s="10"/>
      <c r="J249" s="113">
        <f t="shared" si="4"/>
        <v>0</v>
      </c>
      <c r="K249" s="11">
        <v>15917</v>
      </c>
      <c r="L249" s="94"/>
      <c r="M249" s="13" t="s">
        <v>479</v>
      </c>
    </row>
    <row r="250" spans="1:13" ht="36" x14ac:dyDescent="0.25">
      <c r="A250" s="6">
        <v>249</v>
      </c>
      <c r="B250" s="76" t="s">
        <v>30</v>
      </c>
      <c r="C250" s="7" t="s">
        <v>440</v>
      </c>
      <c r="D250" s="51"/>
      <c r="E250" s="51"/>
      <c r="F250" s="94"/>
      <c r="G250" s="76">
        <v>2800</v>
      </c>
      <c r="H250" s="80"/>
      <c r="I250" s="10"/>
      <c r="J250" s="113">
        <f t="shared" si="4"/>
        <v>0</v>
      </c>
      <c r="K250" s="11">
        <v>234808</v>
      </c>
      <c r="L250" s="94"/>
      <c r="M250" s="13" t="s">
        <v>479</v>
      </c>
    </row>
    <row r="251" spans="1:13" ht="36" x14ac:dyDescent="0.25">
      <c r="A251" s="6">
        <v>250</v>
      </c>
      <c r="B251" s="76" t="s">
        <v>30</v>
      </c>
      <c r="C251" s="7" t="s">
        <v>441</v>
      </c>
      <c r="D251" s="51"/>
      <c r="E251" s="51"/>
      <c r="F251" s="94"/>
      <c r="G251" s="76">
        <v>2400</v>
      </c>
      <c r="H251" s="80"/>
      <c r="I251" s="10"/>
      <c r="J251" s="113">
        <f t="shared" si="4"/>
        <v>0</v>
      </c>
      <c r="K251" s="11">
        <v>261167.99999999997</v>
      </c>
      <c r="L251" s="94"/>
      <c r="M251" s="13" t="s">
        <v>479</v>
      </c>
    </row>
    <row r="252" spans="1:13" ht="36" x14ac:dyDescent="0.25">
      <c r="A252" s="6">
        <v>251</v>
      </c>
      <c r="B252" s="76" t="s">
        <v>30</v>
      </c>
      <c r="C252" s="7" t="s">
        <v>442</v>
      </c>
      <c r="D252" s="51"/>
      <c r="E252" s="51"/>
      <c r="F252" s="94"/>
      <c r="G252" s="76">
        <v>300</v>
      </c>
      <c r="H252" s="80"/>
      <c r="I252" s="10"/>
      <c r="J252" s="113">
        <f t="shared" si="4"/>
        <v>0</v>
      </c>
      <c r="K252" s="11">
        <v>40344</v>
      </c>
      <c r="L252" s="94"/>
      <c r="M252" s="13" t="s">
        <v>479</v>
      </c>
    </row>
    <row r="253" spans="1:13" ht="24" x14ac:dyDescent="0.25">
      <c r="A253" s="6">
        <v>252</v>
      </c>
      <c r="B253" s="6" t="s">
        <v>443</v>
      </c>
      <c r="C253" s="7" t="s">
        <v>444</v>
      </c>
      <c r="D253" s="56" t="s">
        <v>564</v>
      </c>
      <c r="E253" s="57" t="s">
        <v>502</v>
      </c>
      <c r="F253" s="67" t="s">
        <v>534</v>
      </c>
      <c r="G253" s="8">
        <v>15500</v>
      </c>
      <c r="H253" s="9">
        <v>15500</v>
      </c>
      <c r="I253" s="10">
        <v>1.4</v>
      </c>
      <c r="J253" s="45">
        <f t="shared" si="4"/>
        <v>21700</v>
      </c>
      <c r="K253" s="11">
        <v>21700</v>
      </c>
      <c r="L253" s="24" t="s">
        <v>536</v>
      </c>
      <c r="M253" s="13" t="s">
        <v>479</v>
      </c>
    </row>
    <row r="254" spans="1:13" ht="24" x14ac:dyDescent="0.25">
      <c r="A254" s="6">
        <v>253</v>
      </c>
      <c r="B254" s="76" t="s">
        <v>445</v>
      </c>
      <c r="C254" s="7" t="s">
        <v>446</v>
      </c>
      <c r="D254" s="51"/>
      <c r="E254" s="51"/>
      <c r="F254" s="94"/>
      <c r="G254" s="76">
        <v>1400</v>
      </c>
      <c r="H254" s="80"/>
      <c r="I254" s="10"/>
      <c r="J254" s="113">
        <f t="shared" si="4"/>
        <v>0</v>
      </c>
      <c r="K254" s="11">
        <v>9212</v>
      </c>
      <c r="L254" s="94"/>
      <c r="M254" s="13" t="s">
        <v>479</v>
      </c>
    </row>
    <row r="255" spans="1:13" ht="24" x14ac:dyDescent="0.25">
      <c r="A255" s="6">
        <v>254</v>
      </c>
      <c r="B255" s="76" t="s">
        <v>445</v>
      </c>
      <c r="C255" s="7" t="s">
        <v>447</v>
      </c>
      <c r="D255" s="51"/>
      <c r="E255" s="51"/>
      <c r="F255" s="94"/>
      <c r="G255" s="76">
        <v>650</v>
      </c>
      <c r="H255" s="80"/>
      <c r="I255" s="10"/>
      <c r="J255" s="113">
        <f t="shared" si="4"/>
        <v>0</v>
      </c>
      <c r="K255" s="11">
        <v>9529</v>
      </c>
      <c r="L255" s="94"/>
      <c r="M255" s="13" t="s">
        <v>479</v>
      </c>
    </row>
    <row r="256" spans="1:13" ht="24" x14ac:dyDescent="0.25">
      <c r="A256" s="6">
        <v>255</v>
      </c>
      <c r="B256" s="76" t="s">
        <v>448</v>
      </c>
      <c r="C256" s="7" t="s">
        <v>449</v>
      </c>
      <c r="D256" s="51"/>
      <c r="E256" s="51"/>
      <c r="F256" s="94"/>
      <c r="G256" s="76">
        <v>6500</v>
      </c>
      <c r="H256" s="80"/>
      <c r="I256" s="10"/>
      <c r="J256" s="113">
        <f t="shared" si="4"/>
        <v>0</v>
      </c>
      <c r="K256" s="11">
        <v>22750</v>
      </c>
      <c r="L256" s="94"/>
      <c r="M256" s="13" t="s">
        <v>479</v>
      </c>
    </row>
    <row r="257" spans="1:13" ht="24" x14ac:dyDescent="0.25">
      <c r="A257" s="6">
        <v>256</v>
      </c>
      <c r="B257" s="76" t="s">
        <v>450</v>
      </c>
      <c r="C257" s="7" t="s">
        <v>451</v>
      </c>
      <c r="D257" s="51"/>
      <c r="E257" s="51"/>
      <c r="F257" s="94"/>
      <c r="G257" s="76">
        <v>320</v>
      </c>
      <c r="H257" s="80"/>
      <c r="I257" s="10"/>
      <c r="J257" s="113">
        <f t="shared" si="4"/>
        <v>0</v>
      </c>
      <c r="K257" s="11">
        <v>13539.2</v>
      </c>
      <c r="L257" s="94"/>
      <c r="M257" s="13" t="s">
        <v>479</v>
      </c>
    </row>
    <row r="258" spans="1:13" ht="24" x14ac:dyDescent="0.25">
      <c r="A258" s="6">
        <v>257</v>
      </c>
      <c r="B258" s="76" t="s">
        <v>452</v>
      </c>
      <c r="C258" s="7" t="s">
        <v>453</v>
      </c>
      <c r="D258" s="51"/>
      <c r="E258" s="51"/>
      <c r="F258" s="94"/>
      <c r="G258" s="76">
        <v>14000</v>
      </c>
      <c r="H258" s="80"/>
      <c r="I258" s="10"/>
      <c r="J258" s="113">
        <f t="shared" si="4"/>
        <v>0</v>
      </c>
      <c r="K258" s="11">
        <v>27300</v>
      </c>
      <c r="L258" s="94"/>
      <c r="M258" s="13" t="s">
        <v>479</v>
      </c>
    </row>
    <row r="259" spans="1:13" ht="24" x14ac:dyDescent="0.25">
      <c r="A259" s="6">
        <v>258</v>
      </c>
      <c r="B259" s="6" t="s">
        <v>454</v>
      </c>
      <c r="C259" s="7" t="s">
        <v>455</v>
      </c>
      <c r="D259" s="51" t="s">
        <v>565</v>
      </c>
      <c r="E259" s="53" t="s">
        <v>553</v>
      </c>
      <c r="F259" s="67" t="s">
        <v>534</v>
      </c>
      <c r="G259" s="8">
        <v>3500</v>
      </c>
      <c r="H259" s="9">
        <v>3500</v>
      </c>
      <c r="I259" s="10">
        <v>7.76</v>
      </c>
      <c r="J259" s="45">
        <f t="shared" si="4"/>
        <v>27160</v>
      </c>
      <c r="K259" s="11">
        <v>27160</v>
      </c>
      <c r="L259" s="24" t="s">
        <v>536</v>
      </c>
      <c r="M259" s="13" t="s">
        <v>479</v>
      </c>
    </row>
    <row r="260" spans="1:13" ht="24" x14ac:dyDescent="0.25">
      <c r="A260" s="6">
        <v>259</v>
      </c>
      <c r="B260" s="76" t="s">
        <v>2</v>
      </c>
      <c r="C260" s="7" t="s">
        <v>456</v>
      </c>
      <c r="D260" s="51"/>
      <c r="E260" s="51"/>
      <c r="F260" s="94"/>
      <c r="G260" s="76">
        <v>500</v>
      </c>
      <c r="H260" s="80"/>
      <c r="I260" s="10"/>
      <c r="J260" s="113">
        <f t="shared" si="4"/>
        <v>0</v>
      </c>
      <c r="K260" s="11">
        <v>375000</v>
      </c>
      <c r="L260" s="94"/>
      <c r="M260" s="13" t="s">
        <v>479</v>
      </c>
    </row>
    <row r="261" spans="1:13" ht="24" x14ac:dyDescent="0.25">
      <c r="A261" s="6">
        <v>260</v>
      </c>
      <c r="B261" s="76" t="s">
        <v>457</v>
      </c>
      <c r="C261" s="7" t="s">
        <v>458</v>
      </c>
      <c r="D261" s="51"/>
      <c r="E261" s="51"/>
      <c r="F261" s="94"/>
      <c r="G261" s="76">
        <v>600</v>
      </c>
      <c r="H261" s="80"/>
      <c r="I261" s="10"/>
      <c r="J261" s="113">
        <f t="shared" si="4"/>
        <v>0</v>
      </c>
      <c r="K261" s="11">
        <v>2928</v>
      </c>
      <c r="L261" s="94"/>
      <c r="M261" s="13" t="s">
        <v>479</v>
      </c>
    </row>
    <row r="262" spans="1:13" ht="24" x14ac:dyDescent="0.25">
      <c r="A262" s="6">
        <v>261</v>
      </c>
      <c r="B262" s="76" t="s">
        <v>459</v>
      </c>
      <c r="C262" s="7" t="s">
        <v>460</v>
      </c>
      <c r="D262" s="51"/>
      <c r="E262" s="51"/>
      <c r="F262" s="94"/>
      <c r="G262" s="76">
        <v>160</v>
      </c>
      <c r="H262" s="80"/>
      <c r="I262" s="10"/>
      <c r="J262" s="113">
        <f t="shared" si="4"/>
        <v>0</v>
      </c>
      <c r="K262" s="11">
        <v>2008</v>
      </c>
      <c r="L262" s="94"/>
      <c r="M262" s="13" t="s">
        <v>479</v>
      </c>
    </row>
    <row r="263" spans="1:13" ht="36" x14ac:dyDescent="0.25">
      <c r="A263" s="6">
        <v>262</v>
      </c>
      <c r="B263" s="6" t="s">
        <v>461</v>
      </c>
      <c r="C263" s="14" t="s">
        <v>462</v>
      </c>
      <c r="D263" s="51" t="s">
        <v>566</v>
      </c>
      <c r="E263" s="46" t="s">
        <v>567</v>
      </c>
      <c r="F263" s="67" t="s">
        <v>534</v>
      </c>
      <c r="G263" s="28">
        <v>750</v>
      </c>
      <c r="H263" s="9">
        <v>750</v>
      </c>
      <c r="I263" s="10">
        <v>30.56</v>
      </c>
      <c r="J263" s="45">
        <f t="shared" ref="J263:J273" si="5">H263*I263</f>
        <v>22920</v>
      </c>
      <c r="K263" s="11">
        <v>23797.5</v>
      </c>
      <c r="L263" s="24" t="s">
        <v>536</v>
      </c>
      <c r="M263" s="13" t="s">
        <v>479</v>
      </c>
    </row>
    <row r="264" spans="1:13" ht="36" x14ac:dyDescent="0.25">
      <c r="A264" s="6">
        <v>263</v>
      </c>
      <c r="B264" s="6" t="s">
        <v>461</v>
      </c>
      <c r="C264" s="14" t="s">
        <v>463</v>
      </c>
      <c r="D264" s="51" t="s">
        <v>583</v>
      </c>
      <c r="E264" s="46" t="s">
        <v>567</v>
      </c>
      <c r="F264" s="67" t="s">
        <v>534</v>
      </c>
      <c r="G264" s="28">
        <v>350</v>
      </c>
      <c r="H264" s="9">
        <v>350</v>
      </c>
      <c r="I264" s="10">
        <v>58.99</v>
      </c>
      <c r="J264" s="45">
        <f t="shared" si="5"/>
        <v>20646.5</v>
      </c>
      <c r="K264" s="11">
        <v>21437.5</v>
      </c>
      <c r="L264" s="24" t="s">
        <v>536</v>
      </c>
      <c r="M264" s="13" t="s">
        <v>479</v>
      </c>
    </row>
    <row r="265" spans="1:13" ht="24" x14ac:dyDescent="0.25">
      <c r="A265" s="6">
        <v>264</v>
      </c>
      <c r="B265" s="76" t="s">
        <v>464</v>
      </c>
      <c r="C265" s="7" t="s">
        <v>465</v>
      </c>
      <c r="D265" s="104"/>
      <c r="E265" s="104"/>
      <c r="F265" s="107"/>
      <c r="G265" s="76">
        <v>15</v>
      </c>
      <c r="H265" s="80"/>
      <c r="I265" s="10"/>
      <c r="J265" s="113">
        <f t="shared" si="5"/>
        <v>0</v>
      </c>
      <c r="K265" s="11">
        <v>11418.9</v>
      </c>
      <c r="L265" s="94"/>
      <c r="M265" s="13" t="s">
        <v>479</v>
      </c>
    </row>
    <row r="266" spans="1:13" ht="24" x14ac:dyDescent="0.25">
      <c r="A266" s="6">
        <v>265</v>
      </c>
      <c r="B266" s="6" t="s">
        <v>466</v>
      </c>
      <c r="C266" s="7" t="s">
        <v>467</v>
      </c>
      <c r="D266" s="51" t="s">
        <v>568</v>
      </c>
      <c r="E266" s="68" t="s">
        <v>546</v>
      </c>
      <c r="F266" s="67" t="s">
        <v>534</v>
      </c>
      <c r="G266" s="8">
        <v>200</v>
      </c>
      <c r="H266" s="9">
        <v>200</v>
      </c>
      <c r="I266" s="10">
        <v>31.9</v>
      </c>
      <c r="J266" s="45">
        <f t="shared" si="5"/>
        <v>6380</v>
      </c>
      <c r="K266" s="11">
        <v>6380</v>
      </c>
      <c r="L266" s="24" t="s">
        <v>536</v>
      </c>
      <c r="M266" s="13" t="s">
        <v>479</v>
      </c>
    </row>
    <row r="267" spans="1:13" ht="24" x14ac:dyDescent="0.25">
      <c r="A267" s="6">
        <v>266</v>
      </c>
      <c r="B267" s="76" t="s">
        <v>468</v>
      </c>
      <c r="C267" s="7" t="s">
        <v>469</v>
      </c>
      <c r="D267" s="51"/>
      <c r="E267" s="51"/>
      <c r="F267" s="94"/>
      <c r="G267" s="76">
        <v>4600</v>
      </c>
      <c r="H267" s="80"/>
      <c r="I267" s="10"/>
      <c r="J267" s="113">
        <f t="shared" si="5"/>
        <v>0</v>
      </c>
      <c r="K267" s="11">
        <v>23414</v>
      </c>
      <c r="L267" s="94"/>
      <c r="M267" s="13" t="s">
        <v>479</v>
      </c>
    </row>
    <row r="268" spans="1:13" ht="24" x14ac:dyDescent="0.25">
      <c r="A268" s="6">
        <v>267</v>
      </c>
      <c r="B268" s="6" t="s">
        <v>3</v>
      </c>
      <c r="C268" s="14" t="s">
        <v>470</v>
      </c>
      <c r="D268" s="54" t="s">
        <v>569</v>
      </c>
      <c r="E268" s="53" t="s">
        <v>533</v>
      </c>
      <c r="F268" s="67" t="s">
        <v>570</v>
      </c>
      <c r="G268" s="28">
        <v>130</v>
      </c>
      <c r="H268" s="9">
        <v>130</v>
      </c>
      <c r="I268" s="10">
        <v>75.150000000000006</v>
      </c>
      <c r="J268" s="45">
        <f t="shared" si="5"/>
        <v>9769.5</v>
      </c>
      <c r="K268" s="11">
        <v>9774.6999999999989</v>
      </c>
      <c r="L268" s="24" t="s">
        <v>536</v>
      </c>
      <c r="M268" s="13" t="s">
        <v>479</v>
      </c>
    </row>
    <row r="269" spans="1:13" ht="24" x14ac:dyDescent="0.25">
      <c r="A269" s="6">
        <v>268</v>
      </c>
      <c r="B269" s="6" t="s">
        <v>3</v>
      </c>
      <c r="C269" s="14" t="s">
        <v>471</v>
      </c>
      <c r="D269" s="54" t="s">
        <v>571</v>
      </c>
      <c r="E269" s="53" t="s">
        <v>533</v>
      </c>
      <c r="F269" s="67" t="s">
        <v>570</v>
      </c>
      <c r="G269" s="28">
        <v>1800</v>
      </c>
      <c r="H269" s="9">
        <v>1800</v>
      </c>
      <c r="I269" s="10">
        <v>142.79</v>
      </c>
      <c r="J269" s="45">
        <f t="shared" si="5"/>
        <v>257022</v>
      </c>
      <c r="K269" s="11">
        <v>257166</v>
      </c>
      <c r="L269" s="24" t="s">
        <v>536</v>
      </c>
      <c r="M269" s="13" t="s">
        <v>479</v>
      </c>
    </row>
    <row r="270" spans="1:13" ht="24" x14ac:dyDescent="0.25">
      <c r="A270" s="6">
        <v>269</v>
      </c>
      <c r="B270" s="6" t="s">
        <v>3</v>
      </c>
      <c r="C270" s="7" t="s">
        <v>472</v>
      </c>
      <c r="D270" s="56" t="s">
        <v>572</v>
      </c>
      <c r="E270" s="53" t="s">
        <v>533</v>
      </c>
      <c r="F270" s="67" t="s">
        <v>570</v>
      </c>
      <c r="G270" s="8">
        <v>240</v>
      </c>
      <c r="H270" s="9">
        <v>240</v>
      </c>
      <c r="I270" s="10">
        <v>817.72</v>
      </c>
      <c r="J270" s="45">
        <f t="shared" si="5"/>
        <v>196252.80000000002</v>
      </c>
      <c r="K270" s="11">
        <v>196269.59999999998</v>
      </c>
      <c r="L270" s="24" t="s">
        <v>536</v>
      </c>
      <c r="M270" s="13" t="s">
        <v>479</v>
      </c>
    </row>
    <row r="271" spans="1:13" ht="36" x14ac:dyDescent="0.25">
      <c r="A271" s="6">
        <v>270</v>
      </c>
      <c r="B271" s="76" t="s">
        <v>473</v>
      </c>
      <c r="C271" s="7" t="s">
        <v>474</v>
      </c>
      <c r="D271" s="51"/>
      <c r="E271" s="51"/>
      <c r="F271" s="94"/>
      <c r="G271" s="76">
        <v>350</v>
      </c>
      <c r="H271" s="80"/>
      <c r="I271" s="10"/>
      <c r="J271" s="113">
        <f t="shared" si="5"/>
        <v>0</v>
      </c>
      <c r="K271" s="11">
        <v>101017</v>
      </c>
      <c r="L271" s="94"/>
      <c r="M271" s="13" t="s">
        <v>479</v>
      </c>
    </row>
    <row r="272" spans="1:13" ht="36" x14ac:dyDescent="0.25">
      <c r="A272" s="6">
        <v>271</v>
      </c>
      <c r="B272" s="6" t="s">
        <v>475</v>
      </c>
      <c r="C272" s="7" t="s">
        <v>476</v>
      </c>
      <c r="D272" s="51" t="s">
        <v>573</v>
      </c>
      <c r="E272" s="53" t="s">
        <v>533</v>
      </c>
      <c r="F272" s="67" t="s">
        <v>570</v>
      </c>
      <c r="G272" s="8">
        <v>130</v>
      </c>
      <c r="H272" s="9">
        <v>130</v>
      </c>
      <c r="I272" s="10">
        <v>228.72</v>
      </c>
      <c r="J272" s="45">
        <f t="shared" si="5"/>
        <v>29733.599999999999</v>
      </c>
      <c r="K272" s="11">
        <v>29740.100000000002</v>
      </c>
      <c r="L272" s="24" t="s">
        <v>536</v>
      </c>
      <c r="M272" s="13" t="s">
        <v>479</v>
      </c>
    </row>
    <row r="273" spans="1:13" ht="36" x14ac:dyDescent="0.25">
      <c r="A273" s="6">
        <v>272</v>
      </c>
      <c r="B273" s="6" t="s">
        <v>477</v>
      </c>
      <c r="C273" s="7" t="s">
        <v>478</v>
      </c>
      <c r="D273" s="51" t="s">
        <v>574</v>
      </c>
      <c r="E273" s="53" t="s">
        <v>533</v>
      </c>
      <c r="F273" s="67" t="s">
        <v>570</v>
      </c>
      <c r="G273" s="8">
        <v>40</v>
      </c>
      <c r="H273" s="9">
        <v>40</v>
      </c>
      <c r="I273" s="10">
        <v>157.38999999999999</v>
      </c>
      <c r="J273" s="45">
        <f t="shared" si="5"/>
        <v>6295.5999999999995</v>
      </c>
      <c r="K273" s="11">
        <v>6297.6</v>
      </c>
      <c r="L273" s="24" t="s">
        <v>536</v>
      </c>
      <c r="M273" s="13" t="s">
        <v>479</v>
      </c>
    </row>
    <row r="274" spans="1:13" x14ac:dyDescent="0.25">
      <c r="A274" s="116"/>
      <c r="B274" s="111"/>
      <c r="C274" s="112"/>
      <c r="D274" s="118" t="s">
        <v>584</v>
      </c>
      <c r="E274" s="118"/>
      <c r="F274" s="118"/>
      <c r="G274" s="118"/>
      <c r="H274" s="118"/>
      <c r="I274" s="118"/>
      <c r="J274" s="114">
        <f>SUM(J2:J273)</f>
        <v>3699016.4</v>
      </c>
      <c r="L274" s="95"/>
    </row>
    <row r="275" spans="1:13" x14ac:dyDescent="0.25">
      <c r="J275" s="70"/>
    </row>
    <row r="276" spans="1:13" x14ac:dyDescent="0.25">
      <c r="J276" s="70"/>
    </row>
    <row r="277" spans="1:13" x14ac:dyDescent="0.25">
      <c r="J277" s="70"/>
    </row>
    <row r="278" spans="1:13" x14ac:dyDescent="0.25">
      <c r="J278" s="70"/>
    </row>
    <row r="279" spans="1:13" x14ac:dyDescent="0.25">
      <c r="J279" s="70"/>
    </row>
    <row r="280" spans="1:13" x14ac:dyDescent="0.25">
      <c r="J280" s="70"/>
    </row>
    <row r="281" spans="1:13" x14ac:dyDescent="0.25">
      <c r="J281" s="70"/>
    </row>
    <row r="282" spans="1:13" x14ac:dyDescent="0.25">
      <c r="J282" s="70"/>
    </row>
    <row r="283" spans="1:13" x14ac:dyDescent="0.25">
      <c r="J283" s="70"/>
    </row>
    <row r="284" spans="1:13" x14ac:dyDescent="0.25">
      <c r="J284" s="70"/>
    </row>
    <row r="285" spans="1:13" x14ac:dyDescent="0.25">
      <c r="J285" s="70"/>
    </row>
    <row r="286" spans="1:13" x14ac:dyDescent="0.25">
      <c r="J286" s="70"/>
    </row>
    <row r="287" spans="1:13" x14ac:dyDescent="0.25">
      <c r="J287" s="70"/>
    </row>
    <row r="288" spans="1:13" x14ac:dyDescent="0.25">
      <c r="J288" s="70"/>
    </row>
    <row r="289" spans="10:10" x14ac:dyDescent="0.25">
      <c r="J289" s="70"/>
    </row>
    <row r="290" spans="10:10" x14ac:dyDescent="0.25">
      <c r="J290" s="70"/>
    </row>
    <row r="291" spans="10:10" x14ac:dyDescent="0.25">
      <c r="J291" s="70"/>
    </row>
    <row r="292" spans="10:10" x14ac:dyDescent="0.25">
      <c r="J292" s="70"/>
    </row>
    <row r="293" spans="10:10" x14ac:dyDescent="0.25">
      <c r="J293" s="70"/>
    </row>
    <row r="294" spans="10:10" x14ac:dyDescent="0.25">
      <c r="J294" s="70"/>
    </row>
    <row r="295" spans="10:10" x14ac:dyDescent="0.25">
      <c r="J295" s="70"/>
    </row>
    <row r="296" spans="10:10" x14ac:dyDescent="0.25">
      <c r="J296" s="70"/>
    </row>
    <row r="297" spans="10:10" x14ac:dyDescent="0.25">
      <c r="J297" s="70"/>
    </row>
    <row r="298" spans="10:10" x14ac:dyDescent="0.25">
      <c r="J298" s="70"/>
    </row>
    <row r="299" spans="10:10" x14ac:dyDescent="0.25">
      <c r="J299" s="70"/>
    </row>
    <row r="300" spans="10:10" x14ac:dyDescent="0.25">
      <c r="J300" s="70"/>
    </row>
    <row r="301" spans="10:10" x14ac:dyDescent="0.25">
      <c r="J301" s="70"/>
    </row>
    <row r="302" spans="10:10" x14ac:dyDescent="0.25">
      <c r="J302" s="70"/>
    </row>
    <row r="303" spans="10:10" x14ac:dyDescent="0.25">
      <c r="J303" s="70"/>
    </row>
    <row r="304" spans="10:10" x14ac:dyDescent="0.25">
      <c r="J304" s="70"/>
    </row>
    <row r="305" spans="10:10" x14ac:dyDescent="0.25">
      <c r="J305" s="70"/>
    </row>
    <row r="306" spans="10:10" x14ac:dyDescent="0.25">
      <c r="J306" s="70"/>
    </row>
    <row r="307" spans="10:10" x14ac:dyDescent="0.25">
      <c r="J307" s="70"/>
    </row>
    <row r="308" spans="10:10" x14ac:dyDescent="0.25">
      <c r="J308" s="70"/>
    </row>
    <row r="309" spans="10:10" x14ac:dyDescent="0.25">
      <c r="J309" s="70"/>
    </row>
    <row r="310" spans="10:10" x14ac:dyDescent="0.25">
      <c r="J310" s="70"/>
    </row>
    <row r="311" spans="10:10" x14ac:dyDescent="0.25">
      <c r="J311" s="70"/>
    </row>
    <row r="312" spans="10:10" x14ac:dyDescent="0.25">
      <c r="J312" s="70"/>
    </row>
    <row r="313" spans="10:10" x14ac:dyDescent="0.25">
      <c r="J313" s="70"/>
    </row>
    <row r="314" spans="10:10" x14ac:dyDescent="0.25">
      <c r="J314" s="70"/>
    </row>
    <row r="315" spans="10:10" x14ac:dyDescent="0.25">
      <c r="J315" s="70"/>
    </row>
    <row r="316" spans="10:10" x14ac:dyDescent="0.25">
      <c r="J316" s="70"/>
    </row>
    <row r="317" spans="10:10" x14ac:dyDescent="0.25">
      <c r="J317" s="70"/>
    </row>
    <row r="318" spans="10:10" x14ac:dyDescent="0.25">
      <c r="J318" s="70"/>
    </row>
    <row r="319" spans="10:10" x14ac:dyDescent="0.25">
      <c r="J319" s="70"/>
    </row>
    <row r="320" spans="10:10" x14ac:dyDescent="0.25">
      <c r="J320" s="70"/>
    </row>
    <row r="321" spans="10:10" x14ac:dyDescent="0.25">
      <c r="J321" s="70"/>
    </row>
    <row r="322" spans="10:10" x14ac:dyDescent="0.25">
      <c r="J322" s="70"/>
    </row>
    <row r="323" spans="10:10" x14ac:dyDescent="0.25">
      <c r="J323" s="70"/>
    </row>
    <row r="324" spans="10:10" x14ac:dyDescent="0.25">
      <c r="J324" s="70"/>
    </row>
    <row r="325" spans="10:10" x14ac:dyDescent="0.25">
      <c r="J325" s="70"/>
    </row>
    <row r="326" spans="10:10" x14ac:dyDescent="0.25">
      <c r="J326" s="70"/>
    </row>
    <row r="327" spans="10:10" x14ac:dyDescent="0.25">
      <c r="J327" s="70"/>
    </row>
    <row r="328" spans="10:10" x14ac:dyDescent="0.25">
      <c r="J328" s="70"/>
    </row>
    <row r="329" spans="10:10" x14ac:dyDescent="0.25">
      <c r="J329" s="70"/>
    </row>
    <row r="330" spans="10:10" x14ac:dyDescent="0.25">
      <c r="J330" s="70"/>
    </row>
    <row r="331" spans="10:10" x14ac:dyDescent="0.25">
      <c r="J331" s="70"/>
    </row>
    <row r="332" spans="10:10" x14ac:dyDescent="0.25">
      <c r="J332" s="70"/>
    </row>
    <row r="333" spans="10:10" x14ac:dyDescent="0.25">
      <c r="J333" s="70"/>
    </row>
    <row r="334" spans="10:10" x14ac:dyDescent="0.25">
      <c r="J334" s="70"/>
    </row>
    <row r="335" spans="10:10" x14ac:dyDescent="0.25">
      <c r="J335" s="70"/>
    </row>
    <row r="336" spans="10:10" x14ac:dyDescent="0.25">
      <c r="J336" s="70"/>
    </row>
    <row r="337" spans="10:10" x14ac:dyDescent="0.25">
      <c r="J337" s="70"/>
    </row>
    <row r="338" spans="10:10" x14ac:dyDescent="0.25">
      <c r="J338" s="70"/>
    </row>
    <row r="339" spans="10:10" x14ac:dyDescent="0.25">
      <c r="J339" s="70"/>
    </row>
    <row r="340" spans="10:10" x14ac:dyDescent="0.25">
      <c r="J340" s="70"/>
    </row>
    <row r="341" spans="10:10" x14ac:dyDescent="0.25">
      <c r="J341" s="70"/>
    </row>
    <row r="342" spans="10:10" x14ac:dyDescent="0.25">
      <c r="J342" s="70"/>
    </row>
    <row r="343" spans="10:10" x14ac:dyDescent="0.25">
      <c r="J343" s="70"/>
    </row>
    <row r="344" spans="10:10" x14ac:dyDescent="0.25">
      <c r="J344" s="70"/>
    </row>
    <row r="345" spans="10:10" x14ac:dyDescent="0.25">
      <c r="J345" s="70"/>
    </row>
    <row r="346" spans="10:10" x14ac:dyDescent="0.25">
      <c r="J346" s="70"/>
    </row>
    <row r="347" spans="10:10" x14ac:dyDescent="0.25">
      <c r="J347" s="70"/>
    </row>
    <row r="348" spans="10:10" x14ac:dyDescent="0.25">
      <c r="J348" s="70"/>
    </row>
    <row r="349" spans="10:10" x14ac:dyDescent="0.25">
      <c r="J349" s="70"/>
    </row>
    <row r="350" spans="10:10" x14ac:dyDescent="0.25">
      <c r="J350" s="70"/>
    </row>
    <row r="351" spans="10:10" x14ac:dyDescent="0.25">
      <c r="J351" s="70"/>
    </row>
    <row r="352" spans="10:10" x14ac:dyDescent="0.25">
      <c r="J352" s="70"/>
    </row>
    <row r="353" spans="10:10" x14ac:dyDescent="0.25">
      <c r="J353" s="70"/>
    </row>
    <row r="354" spans="10:10" x14ac:dyDescent="0.25">
      <c r="J354" s="70"/>
    </row>
    <row r="355" spans="10:10" x14ac:dyDescent="0.25">
      <c r="J355" s="70"/>
    </row>
    <row r="356" spans="10:10" x14ac:dyDescent="0.25">
      <c r="J356" s="70"/>
    </row>
    <row r="357" spans="10:10" x14ac:dyDescent="0.25">
      <c r="J357" s="70"/>
    </row>
  </sheetData>
  <autoFilter ref="A1:M274"/>
  <mergeCells count="1">
    <mergeCell ref="D274:I274"/>
  </mergeCells>
  <pageMargins left="0.70866141732283472" right="0.70866141732283472" top="0.74803149606299213" bottom="0.74803149606299213" header="0.31496062992125984" footer="0.31496062992125984"/>
  <pageSetup scale="79" fitToHeight="0" orientation="landscape" horizontalDpi="300" verticalDpi="300" r:id="rId1"/>
  <ignoredErrors>
    <ignoredError sqref="M2:M27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"/>
  <sheetViews>
    <sheetView workbookViewId="0">
      <selection sqref="A1:XFD1048576"/>
    </sheetView>
  </sheetViews>
  <sheetFormatPr defaultRowHeight="15" x14ac:dyDescent="0.25"/>
  <cols>
    <col min="11" max="11" width="9.140625" style="1"/>
  </cols>
  <sheetData/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0317 Ljekovi</vt:lpstr>
      <vt:lpstr>Sheet1</vt:lpstr>
      <vt:lpstr>Sheet2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Drasko</dc:creator>
  <cp:lastModifiedBy>Marjana Bošković</cp:lastModifiedBy>
  <cp:lastPrinted>2018-01-10T15:56:52Z</cp:lastPrinted>
  <dcterms:created xsi:type="dcterms:W3CDTF">2013-08-09T07:35:03Z</dcterms:created>
  <dcterms:modified xsi:type="dcterms:W3CDTF">2018-01-11T07:26:45Z</dcterms:modified>
</cp:coreProperties>
</file>