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55" windowHeight="7815" activeTab="1"/>
  </bookViews>
  <sheets>
    <sheet name="Sheet2" sheetId="1" r:id="rId1"/>
    <sheet name="Sheet3" sheetId="2" r:id="rId2"/>
  </sheets>
  <definedNames>
    <definedName name="_xlnm.Print_Area" localSheetId="1">'Sheet3'!$A$1:$N$15</definedName>
  </definedNames>
  <calcPr fullCalcOnLoad="1"/>
</workbook>
</file>

<file path=xl/sharedStrings.xml><?xml version="1.0" encoding="utf-8"?>
<sst xmlns="http://schemas.openxmlformats.org/spreadsheetml/2006/main" count="195" uniqueCount="84">
  <si>
    <t>NAZIV PREPARATA</t>
  </si>
  <si>
    <t>doza</t>
  </si>
  <si>
    <t>I.J.</t>
  </si>
  <si>
    <t>Pakovanje</t>
  </si>
  <si>
    <t>Količina</t>
  </si>
  <si>
    <t>1 x 2,5 i.j.</t>
  </si>
  <si>
    <t>J07BG01</t>
  </si>
  <si>
    <t>1 x150 U/ml</t>
  </si>
  <si>
    <t>J06BB05</t>
  </si>
  <si>
    <t>vakcina protiv bjesnila,inaktivisana</t>
  </si>
  <si>
    <t>antirabični hiperimuni gamaglobulin</t>
  </si>
  <si>
    <t>J07AH04</t>
  </si>
  <si>
    <t>vakcina protiv meningokoka četvorovalentna polisaharidna A+C+W135+Y</t>
  </si>
  <si>
    <t>1 x 0,5ml</t>
  </si>
  <si>
    <t>J07AL02</t>
  </si>
  <si>
    <t>vakcina protiv pneumokoka konjugovana, za upotrebu kod odojčadi, djece I odraslih</t>
  </si>
  <si>
    <t xml:space="preserve">vakcina protiv pneumokoka polisaharidna PPSV23 za upotrebu kod djece starije od 5 godina, adolescenata i odraslih </t>
  </si>
  <si>
    <t>J07AL01</t>
  </si>
  <si>
    <t>J07AM51</t>
  </si>
  <si>
    <t>vakcina protiv difterije i tetanusa (DT-za djecu)</t>
  </si>
  <si>
    <t>vakcina protiv difterije i tetanusa (dT-pro adultis) za vakcinaciju po epidemiološkim indikacijama</t>
  </si>
  <si>
    <t>10 x 5ml</t>
  </si>
  <si>
    <t>J07AM01</t>
  </si>
  <si>
    <t>10 x 0,5ml</t>
  </si>
  <si>
    <t>vakcina protiv tetanusa, toksoidna (TT)</t>
  </si>
  <si>
    <t>J07BC01</t>
  </si>
  <si>
    <t>vakcina protiv hepatitisa B za djecu</t>
  </si>
  <si>
    <t>vakcina protiv hepatitisa B za odrasle</t>
  </si>
  <si>
    <t>100 x10mcg/0,5 ml</t>
  </si>
  <si>
    <t>100 x 20mcg/ml</t>
  </si>
  <si>
    <t>J07BC02</t>
  </si>
  <si>
    <t>vakcina protiv hepatitisa A za odrasle</t>
  </si>
  <si>
    <t>vakcina protiv hepatitisa A za djecu</t>
  </si>
  <si>
    <t>1 x 160 antigen U/0,5ml</t>
  </si>
  <si>
    <t>1 x 80 antigen U/0,5ml</t>
  </si>
  <si>
    <t>J07BD52</t>
  </si>
  <si>
    <t>vakcina protiv morbila, rubele i parotitisa (MMR) za upotrebu kod odraslih i u vanrednim imunizacionim aktivnostima (epid indikacijama)</t>
  </si>
  <si>
    <t>1 x 0,5 ml plus rastvarač 1 x 0,5 ml</t>
  </si>
  <si>
    <t>vakcina protiv poliomijelitisa, bivalentna, živa, oralna</t>
  </si>
  <si>
    <t>J07BF04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</si>
  <si>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</si>
  <si>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</si>
  <si>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</si>
  <si>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</si>
  <si>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</si>
  <si>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</si>
  <si>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100x(10mcg/0,5ml)</t>
  </si>
  <si>
    <t>J07CA02</t>
  </si>
  <si>
    <t>vakcina protiv tuberkuloze, živa, atenuirana (BCG)</t>
  </si>
  <si>
    <t>J07AN01</t>
  </si>
  <si>
    <t>V04CF01</t>
  </si>
  <si>
    <t xml:space="preserve">PPD tuberkulin </t>
  </si>
  <si>
    <t>ATC</t>
  </si>
  <si>
    <t>Iznos</t>
  </si>
  <si>
    <t>Cijena</t>
  </si>
  <si>
    <t>Jjedinica mjere</t>
  </si>
  <si>
    <t>BILANS IMUNOBIOLOSKIH PREPARATA ZA PERIOD 2019-2021</t>
  </si>
  <si>
    <t>Oblik</t>
  </si>
  <si>
    <t>prašak i rastvarač za suspenziju za injekciju</t>
  </si>
  <si>
    <t>rastvor za injekciju</t>
  </si>
  <si>
    <t>suspenzija za injekciju u napunjenom injekcionom špricu</t>
  </si>
  <si>
    <t>suspenzija za injekciju</t>
  </si>
  <si>
    <t>prašak i rastvarač za rastvor za injekciju</t>
  </si>
  <si>
    <t>oralna suspenzija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</si>
  <si>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</si>
  <si>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</si>
  <si>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</si>
  <si>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0,05ml (1 doza)</t>
  </si>
  <si>
    <t>0,1ml (1 doza)</t>
  </si>
  <si>
    <t>3ij/0,1ml</t>
  </si>
  <si>
    <t xml:space="preserve">BILANS IMUNOBIOLOSKIH PREPARATA ZA 2019. GODINU </t>
  </si>
  <si>
    <t>Broj partije</t>
  </si>
  <si>
    <t>Zaštićeni naziv</t>
  </si>
  <si>
    <t>Proizvođač</t>
  </si>
  <si>
    <t>Raspisana Količina</t>
  </si>
  <si>
    <t>Ponuđena količina</t>
  </si>
  <si>
    <t>Procijenjena Cijena</t>
  </si>
  <si>
    <t>Ponuđena cijena</t>
  </si>
  <si>
    <t>Ukupno ponuda:</t>
  </si>
  <si>
    <t>Procijenjeni Iznos</t>
  </si>
  <si>
    <t>Engerix B susp.za inj.100x10mcg/0,5ml</t>
  </si>
  <si>
    <t xml:space="preserve">GlaxoSmithKline  </t>
  </si>
  <si>
    <t>Engerix B susp.za inj.100x20mcg/ml</t>
  </si>
  <si>
    <t xml:space="preserve">Infanrix-IPV+HIB, vakcina protiv difterije, tetanusa, pertusisa (acelularna), poliomijelitisa (inaktivisana) i Hemofilus influence tip B ,1x0,5ml, napunjeni injekcioni spric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</si>
</sst>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2" fontId="40" fillId="2" borderId="10" xfId="0" applyNumberFormat="1" applyFont="1" applyFill="1" applyBorder="1" applyAlignment="1" applyProtection="1">
      <alignment horizontal="left" vertical="center"/>
      <protection hidden="1"/>
    </xf>
    <xf numFmtId="2" fontId="40" fillId="2" borderId="10" xfId="0" applyNumberFormat="1" applyFont="1" applyFill="1" applyBorder="1" applyAlignment="1" applyProtection="1">
      <alignment horizontal="center" vertical="center"/>
      <protection hidden="1"/>
    </xf>
    <xf numFmtId="175" fontId="40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left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2" fontId="40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40" fillId="2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2" fillId="0" borderId="10" xfId="0" applyNumberFormat="1" applyFont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Border="1" applyAlignment="1" applyProtection="1">
      <alignment horizontal="center" vertical="center" wrapText="1"/>
      <protection hidden="1"/>
    </xf>
    <xf numFmtId="174" fontId="2" fillId="0" borderId="10" xfId="0" applyNumberFormat="1" applyFont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Border="1" applyAlignment="1" applyProtection="1">
      <alignment horizontal="center" vertical="center" wrapText="1"/>
      <protection hidden="1"/>
    </xf>
    <xf numFmtId="4" fontId="40" fillId="2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75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2" borderId="10" xfId="0" applyFont="1" applyFill="1" applyBorder="1" applyAlignment="1">
      <alignment wrapText="1"/>
    </xf>
    <xf numFmtId="0" fontId="43" fillId="2" borderId="10" xfId="0" applyFont="1" applyFill="1" applyBorder="1" applyAlignment="1">
      <alignment/>
    </xf>
    <xf numFmtId="2" fontId="43" fillId="2" borderId="10" xfId="0" applyNumberFormat="1" applyFont="1" applyFill="1" applyBorder="1" applyAlignment="1" applyProtection="1">
      <alignment horizontal="left" vertical="center"/>
      <protection hidden="1"/>
    </xf>
    <xf numFmtId="2" fontId="43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43" fillId="2" borderId="10" xfId="0" applyNumberFormat="1" applyFont="1" applyFill="1" applyBorder="1" applyAlignment="1" applyProtection="1">
      <alignment horizontal="center" vertical="center"/>
      <protection hidden="1"/>
    </xf>
    <xf numFmtId="175" fontId="4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 horizontal="left" vertical="center" wrapText="1"/>
      <protection hidden="1"/>
    </xf>
    <xf numFmtId="2" fontId="3" fillId="0" borderId="10" xfId="0" applyNumberFormat="1" applyFont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 applyProtection="1">
      <alignment horizontal="center" vertical="center" wrapText="1"/>
      <protection hidden="1"/>
    </xf>
    <xf numFmtId="175" fontId="3" fillId="0" borderId="10" xfId="0" applyNumberFormat="1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" fontId="43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42" fillId="0" borderId="0" xfId="0" applyNumberFormat="1" applyFont="1" applyAlignment="1">
      <alignment/>
    </xf>
    <xf numFmtId="4" fontId="43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 horizontal="center"/>
    </xf>
    <xf numFmtId="4" fontId="42" fillId="0" borderId="0" xfId="0" applyNumberFormat="1" applyFont="1" applyAlignment="1">
      <alignment horizontal="center"/>
    </xf>
    <xf numFmtId="4" fontId="43" fillId="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2" width="9.140625" style="10" customWidth="1"/>
    <col min="3" max="3" width="65.7109375" style="10" customWidth="1"/>
    <col min="4" max="4" width="34.57421875" style="10" customWidth="1"/>
    <col min="5" max="5" width="8.57421875" style="10" customWidth="1"/>
    <col min="6" max="6" width="14.57421875" style="10" customWidth="1"/>
    <col min="7" max="7" width="13.421875" style="10" customWidth="1"/>
    <col min="8" max="8" width="13.421875" style="11" customWidth="1"/>
    <col min="9" max="9" width="13.28125" style="15" customWidth="1"/>
    <col min="10" max="16384" width="9.140625" style="10" customWidth="1"/>
  </cols>
  <sheetData>
    <row r="2" spans="3:4" ht="15">
      <c r="C2" s="13" t="s">
        <v>56</v>
      </c>
      <c r="D2" s="13"/>
    </row>
    <row r="3" spans="2:9" s="13" customFormat="1" ht="31.5" customHeight="1">
      <c r="B3" s="12" t="s">
        <v>52</v>
      </c>
      <c r="C3" s="1" t="s">
        <v>0</v>
      </c>
      <c r="D3" s="1" t="s">
        <v>57</v>
      </c>
      <c r="E3" s="9" t="s">
        <v>55</v>
      </c>
      <c r="F3" s="2" t="s">
        <v>3</v>
      </c>
      <c r="G3" s="9" t="s">
        <v>4</v>
      </c>
      <c r="H3" s="3" t="s">
        <v>54</v>
      </c>
      <c r="I3" s="20" t="s">
        <v>53</v>
      </c>
    </row>
    <row r="4" spans="1:9" s="6" customFormat="1" ht="31.5" customHeight="1">
      <c r="A4" s="6">
        <v>1</v>
      </c>
      <c r="B4" s="7" t="s">
        <v>6</v>
      </c>
      <c r="C4" s="4" t="s">
        <v>9</v>
      </c>
      <c r="D4" s="4" t="s">
        <v>58</v>
      </c>
      <c r="E4" s="5" t="s">
        <v>1</v>
      </c>
      <c r="F4" s="5" t="s">
        <v>5</v>
      </c>
      <c r="G4" s="16">
        <v>3000</v>
      </c>
      <c r="H4" s="17">
        <v>14.575</v>
      </c>
      <c r="I4" s="14">
        <f>G4*H4</f>
        <v>43725</v>
      </c>
    </row>
    <row r="5" spans="1:9" s="6" customFormat="1" ht="31.5" customHeight="1">
      <c r="A5" s="6">
        <v>2</v>
      </c>
      <c r="B5" s="7" t="s">
        <v>8</v>
      </c>
      <c r="C5" s="4" t="s">
        <v>10</v>
      </c>
      <c r="D5" s="4" t="s">
        <v>59</v>
      </c>
      <c r="E5" s="5" t="s">
        <v>2</v>
      </c>
      <c r="F5" s="5" t="s">
        <v>7</v>
      </c>
      <c r="G5" s="16">
        <v>650000</v>
      </c>
      <c r="H5" s="17">
        <v>0.285</v>
      </c>
      <c r="I5" s="14">
        <f aca="true" t="shared" si="0" ref="I5:I24">G5*H5</f>
        <v>185249.99999999997</v>
      </c>
    </row>
    <row r="6" spans="1:9" s="7" customFormat="1" ht="31.5" customHeight="1">
      <c r="A6" s="6">
        <v>3</v>
      </c>
      <c r="B6" s="7" t="s">
        <v>11</v>
      </c>
      <c r="C6" s="4" t="s">
        <v>12</v>
      </c>
      <c r="D6" s="4" t="s">
        <v>58</v>
      </c>
      <c r="E6" s="5" t="s">
        <v>1</v>
      </c>
      <c r="F6" s="5" t="s">
        <v>13</v>
      </c>
      <c r="G6" s="16">
        <v>400</v>
      </c>
      <c r="H6" s="17">
        <v>80</v>
      </c>
      <c r="I6" s="14">
        <f t="shared" si="0"/>
        <v>32000</v>
      </c>
    </row>
    <row r="7" spans="1:9" s="6" customFormat="1" ht="31.5" customHeight="1">
      <c r="A7" s="6">
        <v>4</v>
      </c>
      <c r="B7" s="7" t="s">
        <v>14</v>
      </c>
      <c r="C7" s="4" t="s">
        <v>15</v>
      </c>
      <c r="D7" s="4" t="s">
        <v>60</v>
      </c>
      <c r="E7" s="5" t="s">
        <v>1</v>
      </c>
      <c r="F7" s="5" t="s">
        <v>13</v>
      </c>
      <c r="G7" s="16">
        <v>1000</v>
      </c>
      <c r="H7" s="17">
        <v>54.3</v>
      </c>
      <c r="I7" s="14">
        <f t="shared" si="0"/>
        <v>54300</v>
      </c>
    </row>
    <row r="8" spans="1:9" s="6" customFormat="1" ht="31.5" customHeight="1">
      <c r="A8" s="6">
        <v>5</v>
      </c>
      <c r="B8" s="7" t="s">
        <v>17</v>
      </c>
      <c r="C8" s="4" t="s">
        <v>16</v>
      </c>
      <c r="D8" s="4" t="s">
        <v>60</v>
      </c>
      <c r="E8" s="5" t="s">
        <v>1</v>
      </c>
      <c r="F8" s="5" t="s">
        <v>13</v>
      </c>
      <c r="G8" s="16">
        <v>150</v>
      </c>
      <c r="H8" s="17">
        <v>16.12</v>
      </c>
      <c r="I8" s="14">
        <f t="shared" si="0"/>
        <v>2418</v>
      </c>
    </row>
    <row r="9" spans="1:9" s="6" customFormat="1" ht="31.5" customHeight="1">
      <c r="A9" s="6">
        <v>6</v>
      </c>
      <c r="B9" s="7" t="s">
        <v>18</v>
      </c>
      <c r="C9" s="4" t="s">
        <v>19</v>
      </c>
      <c r="D9" s="4" t="s">
        <v>61</v>
      </c>
      <c r="E9" s="5" t="s">
        <v>1</v>
      </c>
      <c r="F9" s="5" t="s">
        <v>21</v>
      </c>
      <c r="G9" s="16">
        <v>300</v>
      </c>
      <c r="H9" s="17">
        <v>87</v>
      </c>
      <c r="I9" s="14">
        <f t="shared" si="0"/>
        <v>26100</v>
      </c>
    </row>
    <row r="10" spans="1:9" s="6" customFormat="1" ht="31.5" customHeight="1">
      <c r="A10" s="6">
        <v>7</v>
      </c>
      <c r="B10" s="7" t="s">
        <v>18</v>
      </c>
      <c r="C10" s="4" t="s">
        <v>20</v>
      </c>
      <c r="D10" s="4" t="s">
        <v>61</v>
      </c>
      <c r="E10" s="5" t="s">
        <v>1</v>
      </c>
      <c r="F10" s="5" t="s">
        <v>21</v>
      </c>
      <c r="G10" s="16">
        <v>570</v>
      </c>
      <c r="H10" s="17">
        <v>87</v>
      </c>
      <c r="I10" s="14">
        <f t="shared" si="0"/>
        <v>49590</v>
      </c>
    </row>
    <row r="11" spans="1:9" s="6" customFormat="1" ht="31.5" customHeight="1">
      <c r="A11" s="6">
        <v>8</v>
      </c>
      <c r="B11" s="7" t="s">
        <v>22</v>
      </c>
      <c r="C11" s="4" t="s">
        <v>24</v>
      </c>
      <c r="D11" s="4" t="s">
        <v>61</v>
      </c>
      <c r="E11" s="5" t="s">
        <v>1</v>
      </c>
      <c r="F11" s="5" t="s">
        <v>23</v>
      </c>
      <c r="G11" s="16">
        <v>8500</v>
      </c>
      <c r="H11" s="17">
        <v>14.1</v>
      </c>
      <c r="I11" s="14">
        <f t="shared" si="0"/>
        <v>119850</v>
      </c>
    </row>
    <row r="12" spans="1:9" s="6" customFormat="1" ht="31.5" customHeight="1">
      <c r="A12" s="6">
        <v>9</v>
      </c>
      <c r="B12" s="7" t="s">
        <v>25</v>
      </c>
      <c r="C12" s="4" t="s">
        <v>26</v>
      </c>
      <c r="D12" s="4" t="s">
        <v>61</v>
      </c>
      <c r="E12" s="5" t="s">
        <v>1</v>
      </c>
      <c r="F12" s="5" t="s">
        <v>28</v>
      </c>
      <c r="G12" s="16">
        <v>660</v>
      </c>
      <c r="H12" s="17">
        <v>529.55</v>
      </c>
      <c r="I12" s="14">
        <f t="shared" si="0"/>
        <v>349502.99999999994</v>
      </c>
    </row>
    <row r="13" spans="1:9" s="6" customFormat="1" ht="31.5" customHeight="1">
      <c r="A13" s="6">
        <v>10</v>
      </c>
      <c r="B13" s="7" t="s">
        <v>25</v>
      </c>
      <c r="C13" s="4" t="s">
        <v>27</v>
      </c>
      <c r="D13" s="4" t="s">
        <v>61</v>
      </c>
      <c r="E13" s="5" t="s">
        <v>1</v>
      </c>
      <c r="F13" s="5" t="s">
        <v>29</v>
      </c>
      <c r="G13" s="16">
        <v>35</v>
      </c>
      <c r="H13" s="17">
        <v>681.97</v>
      </c>
      <c r="I13" s="14">
        <f t="shared" si="0"/>
        <v>23868.95</v>
      </c>
    </row>
    <row r="14" spans="1:9" s="6" customFormat="1" ht="31.5" customHeight="1">
      <c r="A14" s="6">
        <v>11</v>
      </c>
      <c r="B14" s="7" t="s">
        <v>30</v>
      </c>
      <c r="C14" s="4" t="s">
        <v>31</v>
      </c>
      <c r="D14" s="4" t="s">
        <v>60</v>
      </c>
      <c r="E14" s="5" t="s">
        <v>1</v>
      </c>
      <c r="F14" s="5" t="s">
        <v>33</v>
      </c>
      <c r="G14" s="16">
        <v>600</v>
      </c>
      <c r="H14" s="17">
        <v>21.92</v>
      </c>
      <c r="I14" s="14">
        <f t="shared" si="0"/>
        <v>13152.000000000002</v>
      </c>
    </row>
    <row r="15" spans="1:9" s="8" customFormat="1" ht="31.5" customHeight="1">
      <c r="A15" s="6">
        <v>12</v>
      </c>
      <c r="B15" s="7" t="s">
        <v>30</v>
      </c>
      <c r="C15" s="4" t="s">
        <v>32</v>
      </c>
      <c r="D15" s="4" t="s">
        <v>60</v>
      </c>
      <c r="E15" s="5" t="s">
        <v>1</v>
      </c>
      <c r="F15" s="5" t="s">
        <v>34</v>
      </c>
      <c r="G15" s="16">
        <v>300</v>
      </c>
      <c r="H15" s="17">
        <v>15.67</v>
      </c>
      <c r="I15" s="14">
        <f t="shared" si="0"/>
        <v>4701</v>
      </c>
    </row>
    <row r="16" spans="1:9" s="6" customFormat="1" ht="31.5" customHeight="1">
      <c r="A16" s="6">
        <v>13</v>
      </c>
      <c r="B16" s="7" t="s">
        <v>35</v>
      </c>
      <c r="C16" s="4" t="s">
        <v>36</v>
      </c>
      <c r="D16" s="4" t="s">
        <v>62</v>
      </c>
      <c r="E16" s="5" t="s">
        <v>1</v>
      </c>
      <c r="F16" s="5" t="s">
        <v>37</v>
      </c>
      <c r="G16" s="16">
        <v>45000</v>
      </c>
      <c r="H16" s="17">
        <v>8.86</v>
      </c>
      <c r="I16" s="14">
        <f t="shared" si="0"/>
        <v>398700</v>
      </c>
    </row>
    <row r="17" spans="1:9" s="8" customFormat="1" ht="31.5" customHeight="1">
      <c r="A17" s="6">
        <v>14</v>
      </c>
      <c r="B17" s="7" t="s">
        <v>39</v>
      </c>
      <c r="C17" s="4" t="s">
        <v>38</v>
      </c>
      <c r="D17" s="4" t="s">
        <v>63</v>
      </c>
      <c r="E17" s="5" t="s">
        <v>1</v>
      </c>
      <c r="F17" s="5" t="s">
        <v>68</v>
      </c>
      <c r="G17" s="16">
        <v>65000</v>
      </c>
      <c r="H17" s="17">
        <v>1.48</v>
      </c>
      <c r="I17" s="14">
        <f t="shared" si="0"/>
        <v>96200</v>
      </c>
    </row>
    <row r="18" spans="1:9" s="6" customFormat="1" ht="31.5" customHeight="1">
      <c r="A18" s="6">
        <v>15</v>
      </c>
      <c r="B18" s="7" t="s">
        <v>40</v>
      </c>
      <c r="C18" s="4" t="s">
        <v>41</v>
      </c>
      <c r="D18" s="4" t="s">
        <v>60</v>
      </c>
      <c r="E18" s="5" t="s">
        <v>1</v>
      </c>
      <c r="F18" s="5" t="s">
        <v>13</v>
      </c>
      <c r="G18" s="16">
        <v>550</v>
      </c>
      <c r="H18" s="17">
        <v>5.37</v>
      </c>
      <c r="I18" s="14">
        <f t="shared" si="0"/>
        <v>2953.5</v>
      </c>
    </row>
    <row r="19" spans="1:9" s="6" customFormat="1" ht="31.5" customHeight="1">
      <c r="A19" s="6">
        <v>16</v>
      </c>
      <c r="B19" s="7" t="s">
        <v>42</v>
      </c>
      <c r="C19" s="4" t="s">
        <v>43</v>
      </c>
      <c r="D19" s="4" t="s">
        <v>58</v>
      </c>
      <c r="E19" s="5" t="s">
        <v>1</v>
      </c>
      <c r="F19" s="5" t="s">
        <v>13</v>
      </c>
      <c r="G19" s="16">
        <v>2000</v>
      </c>
      <c r="H19" s="17">
        <v>27.1</v>
      </c>
      <c r="I19" s="14">
        <f t="shared" si="0"/>
        <v>54200</v>
      </c>
    </row>
    <row r="20" spans="1:9" s="7" customFormat="1" ht="31.5" customHeight="1">
      <c r="A20" s="6">
        <v>17</v>
      </c>
      <c r="B20" s="7" t="s">
        <v>44</v>
      </c>
      <c r="C20" s="4" t="s">
        <v>45</v>
      </c>
      <c r="D20" s="4" t="s">
        <v>62</v>
      </c>
      <c r="E20" s="5" t="s">
        <v>1</v>
      </c>
      <c r="F20" s="5" t="s">
        <v>46</v>
      </c>
      <c r="G20" s="16">
        <v>7</v>
      </c>
      <c r="H20" s="17">
        <v>676.04</v>
      </c>
      <c r="I20" s="14">
        <f t="shared" si="0"/>
        <v>4732.28</v>
      </c>
    </row>
    <row r="21" spans="1:9" s="8" customFormat="1" ht="31.5" customHeight="1">
      <c r="A21" s="6">
        <v>18</v>
      </c>
      <c r="B21" s="7" t="s">
        <v>47</v>
      </c>
      <c r="C21" s="4" t="s">
        <v>64</v>
      </c>
      <c r="D21" s="4" t="s">
        <v>60</v>
      </c>
      <c r="E21" s="5" t="s">
        <v>1</v>
      </c>
      <c r="F21" s="5" t="s">
        <v>13</v>
      </c>
      <c r="G21" s="16">
        <v>40</v>
      </c>
      <c r="H21" s="17">
        <v>14.5</v>
      </c>
      <c r="I21" s="14">
        <f t="shared" si="0"/>
        <v>580</v>
      </c>
    </row>
    <row r="22" spans="1:9" s="6" customFormat="1" ht="31.5" customHeight="1">
      <c r="A22" s="6">
        <v>19</v>
      </c>
      <c r="B22" s="7" t="s">
        <v>44</v>
      </c>
      <c r="C22" s="4" t="s">
        <v>65</v>
      </c>
      <c r="D22" s="4" t="s">
        <v>66</v>
      </c>
      <c r="E22" s="5" t="s">
        <v>1</v>
      </c>
      <c r="F22" s="5" t="s">
        <v>13</v>
      </c>
      <c r="G22" s="18">
        <v>90000</v>
      </c>
      <c r="H22" s="19">
        <v>18</v>
      </c>
      <c r="I22" s="14">
        <f t="shared" si="0"/>
        <v>1620000</v>
      </c>
    </row>
    <row r="23" spans="1:9" s="6" customFormat="1" ht="31.5" customHeight="1">
      <c r="A23" s="6">
        <v>20</v>
      </c>
      <c r="B23" s="7" t="s">
        <v>49</v>
      </c>
      <c r="C23" s="4" t="s">
        <v>48</v>
      </c>
      <c r="D23" s="4" t="s">
        <v>58</v>
      </c>
      <c r="E23" s="5" t="s">
        <v>1</v>
      </c>
      <c r="F23" s="5" t="s">
        <v>67</v>
      </c>
      <c r="G23" s="18">
        <v>65000</v>
      </c>
      <c r="H23" s="19">
        <v>0.51</v>
      </c>
      <c r="I23" s="14">
        <f t="shared" si="0"/>
        <v>33150</v>
      </c>
    </row>
    <row r="24" spans="1:9" s="6" customFormat="1" ht="31.5" customHeight="1">
      <c r="A24" s="6">
        <v>21</v>
      </c>
      <c r="B24" s="7" t="s">
        <v>50</v>
      </c>
      <c r="C24" s="4" t="s">
        <v>51</v>
      </c>
      <c r="D24" s="4" t="s">
        <v>59</v>
      </c>
      <c r="E24" s="5" t="s">
        <v>1</v>
      </c>
      <c r="F24" s="5" t="s">
        <v>69</v>
      </c>
      <c r="G24" s="16">
        <v>7000</v>
      </c>
      <c r="H24" s="17">
        <v>0.82</v>
      </c>
      <c r="I24" s="14">
        <f t="shared" si="0"/>
        <v>5740</v>
      </c>
    </row>
    <row r="25" ht="30.75" customHeight="1">
      <c r="I25" s="21">
        <f>SUM(I4:I24)</f>
        <v>3120713.73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.7109375" style="22" customWidth="1"/>
    <col min="2" max="2" width="9.140625" style="22" customWidth="1"/>
    <col min="3" max="3" width="43.8515625" style="22" customWidth="1"/>
    <col min="4" max="4" width="17.57421875" style="22" customWidth="1"/>
    <col min="5" max="5" width="24.00390625" style="22" customWidth="1"/>
    <col min="6" max="6" width="11.57421875" style="22" customWidth="1"/>
    <col min="7" max="7" width="6.57421875" style="22" customWidth="1"/>
    <col min="8" max="8" width="11.8515625" style="22" customWidth="1"/>
    <col min="9" max="9" width="8.57421875" style="22" customWidth="1"/>
    <col min="10" max="10" width="11.421875" style="44" customWidth="1"/>
    <col min="11" max="11" width="11.421875" style="47" customWidth="1"/>
    <col min="12" max="12" width="11.421875" style="49" customWidth="1"/>
    <col min="13" max="13" width="9.140625" style="22" customWidth="1"/>
    <col min="14" max="14" width="11.140625" style="22" customWidth="1"/>
  </cols>
  <sheetData>
    <row r="1" spans="2:14" ht="15">
      <c r="B1" s="23"/>
      <c r="C1" s="24" t="s">
        <v>70</v>
      </c>
      <c r="D1" s="24"/>
      <c r="E1" s="24"/>
      <c r="F1" s="24"/>
      <c r="G1" s="23"/>
      <c r="H1" s="23"/>
      <c r="I1" s="23"/>
      <c r="J1" s="41"/>
      <c r="K1" s="26"/>
      <c r="L1" s="48"/>
      <c r="M1" s="25"/>
      <c r="N1" s="26"/>
    </row>
    <row r="2" spans="1:14" ht="31.5" customHeight="1">
      <c r="A2" s="27" t="s">
        <v>71</v>
      </c>
      <c r="B2" s="28" t="s">
        <v>52</v>
      </c>
      <c r="C2" s="29" t="s">
        <v>0</v>
      </c>
      <c r="D2" s="29" t="s">
        <v>57</v>
      </c>
      <c r="E2" s="29" t="s">
        <v>72</v>
      </c>
      <c r="F2" s="29" t="s">
        <v>73</v>
      </c>
      <c r="G2" s="30" t="s">
        <v>55</v>
      </c>
      <c r="H2" s="31" t="s">
        <v>3</v>
      </c>
      <c r="I2" s="30" t="s">
        <v>74</v>
      </c>
      <c r="J2" s="42" t="s">
        <v>75</v>
      </c>
      <c r="K2" s="45" t="s">
        <v>77</v>
      </c>
      <c r="L2" s="45" t="s">
        <v>78</v>
      </c>
      <c r="M2" s="32" t="s">
        <v>76</v>
      </c>
      <c r="N2" s="50" t="s">
        <v>79</v>
      </c>
    </row>
    <row r="3" spans="1:14" ht="31.5" customHeight="1">
      <c r="A3" s="23">
        <v>1</v>
      </c>
      <c r="B3" s="33" t="s">
        <v>8</v>
      </c>
      <c r="C3" s="34" t="s">
        <v>10</v>
      </c>
      <c r="D3" s="34" t="s">
        <v>59</v>
      </c>
      <c r="E3" s="34"/>
      <c r="F3" s="34"/>
      <c r="G3" s="35" t="s">
        <v>2</v>
      </c>
      <c r="H3" s="35" t="s">
        <v>7</v>
      </c>
      <c r="I3" s="36">
        <v>260000</v>
      </c>
      <c r="J3" s="43"/>
      <c r="K3" s="46"/>
      <c r="L3" s="46">
        <f>K3*J3</f>
        <v>0</v>
      </c>
      <c r="M3" s="37">
        <v>0.285</v>
      </c>
      <c r="N3" s="38">
        <f aca="true" t="shared" si="0" ref="N3:N14">I3*M3</f>
        <v>74100</v>
      </c>
    </row>
    <row r="4" spans="1:14" ht="31.5" customHeight="1">
      <c r="A4" s="23">
        <v>2</v>
      </c>
      <c r="B4" s="33" t="s">
        <v>11</v>
      </c>
      <c r="C4" s="34" t="s">
        <v>12</v>
      </c>
      <c r="D4" s="34" t="s">
        <v>58</v>
      </c>
      <c r="E4" s="34"/>
      <c r="F4" s="34"/>
      <c r="G4" s="35" t="s">
        <v>1</v>
      </c>
      <c r="H4" s="35" t="s">
        <v>13</v>
      </c>
      <c r="I4" s="36">
        <v>160</v>
      </c>
      <c r="J4" s="43"/>
      <c r="K4" s="46"/>
      <c r="L4" s="46">
        <f aca="true" t="shared" si="1" ref="L4:L14">K4*J4</f>
        <v>0</v>
      </c>
      <c r="M4" s="37">
        <v>80</v>
      </c>
      <c r="N4" s="38">
        <f t="shared" si="0"/>
        <v>12800</v>
      </c>
    </row>
    <row r="5" spans="1:14" ht="31.5" customHeight="1">
      <c r="A5" s="23">
        <v>3</v>
      </c>
      <c r="B5" s="33" t="s">
        <v>17</v>
      </c>
      <c r="C5" s="34" t="s">
        <v>16</v>
      </c>
      <c r="D5" s="34" t="s">
        <v>60</v>
      </c>
      <c r="E5" s="34"/>
      <c r="F5" s="34"/>
      <c r="G5" s="35" t="s">
        <v>1</v>
      </c>
      <c r="H5" s="35" t="s">
        <v>13</v>
      </c>
      <c r="I5" s="36">
        <v>60</v>
      </c>
      <c r="J5" s="43"/>
      <c r="K5" s="46"/>
      <c r="L5" s="46">
        <f t="shared" si="1"/>
        <v>0</v>
      </c>
      <c r="M5" s="37">
        <v>16.12</v>
      </c>
      <c r="N5" s="38">
        <f t="shared" si="0"/>
        <v>967.2</v>
      </c>
    </row>
    <row r="6" spans="1:14" ht="31.5" customHeight="1">
      <c r="A6" s="23">
        <v>4</v>
      </c>
      <c r="B6" s="33" t="s">
        <v>25</v>
      </c>
      <c r="C6" s="34" t="s">
        <v>26</v>
      </c>
      <c r="D6" s="34" t="s">
        <v>61</v>
      </c>
      <c r="E6" s="51" t="s">
        <v>80</v>
      </c>
      <c r="F6" s="51" t="s">
        <v>81</v>
      </c>
      <c r="G6" s="35" t="s">
        <v>1</v>
      </c>
      <c r="H6" s="35" t="s">
        <v>28</v>
      </c>
      <c r="I6" s="36">
        <v>264</v>
      </c>
      <c r="J6" s="43">
        <v>264</v>
      </c>
      <c r="K6" s="46">
        <v>529.55</v>
      </c>
      <c r="L6" s="46">
        <f t="shared" si="1"/>
        <v>139801.19999999998</v>
      </c>
      <c r="M6" s="37">
        <v>529.55</v>
      </c>
      <c r="N6" s="38">
        <f t="shared" si="0"/>
        <v>139801.19999999998</v>
      </c>
    </row>
    <row r="7" spans="1:14" ht="31.5" customHeight="1">
      <c r="A7" s="23">
        <v>5</v>
      </c>
      <c r="B7" s="33" t="s">
        <v>25</v>
      </c>
      <c r="C7" s="34" t="s">
        <v>27</v>
      </c>
      <c r="D7" s="34" t="s">
        <v>61</v>
      </c>
      <c r="E7" s="51" t="s">
        <v>82</v>
      </c>
      <c r="F7" s="51" t="s">
        <v>81</v>
      </c>
      <c r="G7" s="35" t="s">
        <v>1</v>
      </c>
      <c r="H7" s="35" t="s">
        <v>29</v>
      </c>
      <c r="I7" s="36">
        <v>14</v>
      </c>
      <c r="J7" s="43">
        <v>14</v>
      </c>
      <c r="K7" s="46">
        <v>681.97</v>
      </c>
      <c r="L7" s="46">
        <f t="shared" si="1"/>
        <v>9547.58</v>
      </c>
      <c r="M7" s="37">
        <v>681.97</v>
      </c>
      <c r="N7" s="38">
        <f t="shared" si="0"/>
        <v>9547.58</v>
      </c>
    </row>
    <row r="8" spans="1:14" ht="31.5" customHeight="1">
      <c r="A8" s="23">
        <v>6</v>
      </c>
      <c r="B8" s="33" t="s">
        <v>30</v>
      </c>
      <c r="C8" s="34" t="s">
        <v>31</v>
      </c>
      <c r="D8" s="34" t="s">
        <v>60</v>
      </c>
      <c r="E8" s="34"/>
      <c r="F8" s="34"/>
      <c r="G8" s="35" t="s">
        <v>1</v>
      </c>
      <c r="H8" s="35" t="s">
        <v>33</v>
      </c>
      <c r="I8" s="36">
        <v>240</v>
      </c>
      <c r="J8" s="43"/>
      <c r="K8" s="46"/>
      <c r="L8" s="46">
        <f t="shared" si="1"/>
        <v>0</v>
      </c>
      <c r="M8" s="37">
        <v>21.92</v>
      </c>
      <c r="N8" s="38">
        <f t="shared" si="0"/>
        <v>5260.8</v>
      </c>
    </row>
    <row r="9" spans="1:14" ht="31.5" customHeight="1">
      <c r="A9" s="23">
        <v>7</v>
      </c>
      <c r="B9" s="33" t="s">
        <v>30</v>
      </c>
      <c r="C9" s="34" t="s">
        <v>32</v>
      </c>
      <c r="D9" s="34" t="s">
        <v>60</v>
      </c>
      <c r="E9" s="34"/>
      <c r="F9" s="34"/>
      <c r="G9" s="35" t="s">
        <v>1</v>
      </c>
      <c r="H9" s="35" t="s">
        <v>34</v>
      </c>
      <c r="I9" s="36">
        <v>120</v>
      </c>
      <c r="J9" s="43"/>
      <c r="K9" s="46"/>
      <c r="L9" s="46">
        <f t="shared" si="1"/>
        <v>0</v>
      </c>
      <c r="M9" s="37">
        <v>15.67</v>
      </c>
      <c r="N9" s="38">
        <f t="shared" si="0"/>
        <v>1880.4</v>
      </c>
    </row>
    <row r="10" spans="1:14" ht="31.5" customHeight="1">
      <c r="A10" s="23">
        <v>8</v>
      </c>
      <c r="B10" s="33" t="s">
        <v>40</v>
      </c>
      <c r="C10" s="34" t="s">
        <v>41</v>
      </c>
      <c r="D10" s="34" t="s">
        <v>60</v>
      </c>
      <c r="E10" s="34"/>
      <c r="F10" s="34"/>
      <c r="G10" s="35" t="s">
        <v>1</v>
      </c>
      <c r="H10" s="35" t="s">
        <v>13</v>
      </c>
      <c r="I10" s="36">
        <v>220</v>
      </c>
      <c r="J10" s="43"/>
      <c r="K10" s="46"/>
      <c r="L10" s="46">
        <f t="shared" si="1"/>
        <v>0</v>
      </c>
      <c r="M10" s="37">
        <v>5.37</v>
      </c>
      <c r="N10" s="38">
        <f t="shared" si="0"/>
        <v>1181.4</v>
      </c>
    </row>
    <row r="11" spans="1:14" ht="31.5" customHeight="1">
      <c r="A11" s="23">
        <v>9</v>
      </c>
      <c r="B11" s="33" t="s">
        <v>42</v>
      </c>
      <c r="C11" s="34" t="s">
        <v>43</v>
      </c>
      <c r="D11" s="34" t="s">
        <v>58</v>
      </c>
      <c r="E11" s="34"/>
      <c r="F11" s="34"/>
      <c r="G11" s="35" t="s">
        <v>1</v>
      </c>
      <c r="H11" s="35" t="s">
        <v>13</v>
      </c>
      <c r="I11" s="36">
        <v>800</v>
      </c>
      <c r="J11" s="43"/>
      <c r="K11" s="46"/>
      <c r="L11" s="46">
        <f t="shared" si="1"/>
        <v>0</v>
      </c>
      <c r="M11" s="37">
        <v>27.1</v>
      </c>
      <c r="N11" s="38">
        <f t="shared" si="0"/>
        <v>21680</v>
      </c>
    </row>
    <row r="12" spans="1:14" ht="31.5" customHeight="1">
      <c r="A12" s="23">
        <v>10</v>
      </c>
      <c r="B12" s="33" t="s">
        <v>44</v>
      </c>
      <c r="C12" s="34" t="s">
        <v>45</v>
      </c>
      <c r="D12" s="34" t="s">
        <v>62</v>
      </c>
      <c r="E12" s="34"/>
      <c r="F12" s="34"/>
      <c r="G12" s="35" t="s">
        <v>1</v>
      </c>
      <c r="H12" s="35" t="s">
        <v>46</v>
      </c>
      <c r="I12" s="36">
        <v>3</v>
      </c>
      <c r="J12" s="43"/>
      <c r="K12" s="46"/>
      <c r="L12" s="46">
        <f t="shared" si="1"/>
        <v>0</v>
      </c>
      <c r="M12" s="37">
        <v>676.04</v>
      </c>
      <c r="N12" s="38">
        <f t="shared" si="0"/>
        <v>2028.12</v>
      </c>
    </row>
    <row r="13" spans="1:14" ht="31.5" customHeight="1">
      <c r="A13" s="23">
        <v>11</v>
      </c>
      <c r="B13" s="33" t="s">
        <v>47</v>
      </c>
      <c r="C13" s="34" t="s">
        <v>64</v>
      </c>
      <c r="D13" s="34" t="s">
        <v>60</v>
      </c>
      <c r="E13" s="34"/>
      <c r="F13" s="34"/>
      <c r="G13" s="35" t="s">
        <v>1</v>
      </c>
      <c r="H13" s="35" t="s">
        <v>13</v>
      </c>
      <c r="I13" s="36">
        <v>16</v>
      </c>
      <c r="J13" s="43"/>
      <c r="K13" s="46"/>
      <c r="L13" s="46">
        <f t="shared" si="1"/>
        <v>0</v>
      </c>
      <c r="M13" s="37">
        <v>14.5</v>
      </c>
      <c r="N13" s="38">
        <f t="shared" si="0"/>
        <v>232</v>
      </c>
    </row>
    <row r="14" spans="1:14" ht="153" customHeight="1">
      <c r="A14" s="23">
        <v>12</v>
      </c>
      <c r="B14" s="33" t="s">
        <v>44</v>
      </c>
      <c r="C14" s="34" t="s">
        <v>65</v>
      </c>
      <c r="D14" s="34" t="s">
        <v>66</v>
      </c>
      <c r="E14" s="51" t="s">
        <v>83</v>
      </c>
      <c r="F14" s="51" t="s">
        <v>81</v>
      </c>
      <c r="G14" s="35" t="s">
        <v>1</v>
      </c>
      <c r="H14" s="35" t="s">
        <v>13</v>
      </c>
      <c r="I14" s="39">
        <v>36000</v>
      </c>
      <c r="J14" s="43">
        <v>36000</v>
      </c>
      <c r="K14" s="46">
        <v>18</v>
      </c>
      <c r="L14" s="46">
        <f t="shared" si="1"/>
        <v>648000</v>
      </c>
      <c r="M14" s="37">
        <v>18</v>
      </c>
      <c r="N14" s="38">
        <f t="shared" si="0"/>
        <v>648000</v>
      </c>
    </row>
    <row r="15" spans="2:14" ht="31.5" customHeight="1">
      <c r="B15" s="23"/>
      <c r="C15" s="23"/>
      <c r="D15" s="23"/>
      <c r="E15" s="23"/>
      <c r="F15" s="23"/>
      <c r="G15" s="23"/>
      <c r="H15" s="23"/>
      <c r="I15" s="23"/>
      <c r="J15" s="41"/>
      <c r="K15" s="26"/>
      <c r="L15" s="48">
        <f>SUM(L3:L14)</f>
        <v>797348.78</v>
      </c>
      <c r="M15" s="25"/>
      <c r="N15" s="40">
        <f>SUM(N3:N14)</f>
        <v>917478.7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Zoran Vujovic</cp:lastModifiedBy>
  <cp:lastPrinted>2019-02-25T11:10:05Z</cp:lastPrinted>
  <dcterms:created xsi:type="dcterms:W3CDTF">2018-10-26T05:20:40Z</dcterms:created>
  <dcterms:modified xsi:type="dcterms:W3CDTF">2019-03-22T13:46:06Z</dcterms:modified>
  <cp:category/>
  <cp:version/>
  <cp:contentType/>
  <cp:contentStatus/>
</cp:coreProperties>
</file>