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11700" activeTab="0"/>
  </bookViews>
  <sheets>
    <sheet name="0516" sheetId="1" r:id="rId1"/>
  </sheets>
  <definedNames/>
  <calcPr fullCalcOnLoad="1"/>
</workbook>
</file>

<file path=xl/sharedStrings.xml><?xml version="1.0" encoding="utf-8"?>
<sst xmlns="http://schemas.openxmlformats.org/spreadsheetml/2006/main" count="139" uniqueCount="71">
  <si>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</si>
  <si>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</si>
  <si>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</si>
  <si>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</si>
  <si>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</si>
  <si>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</si>
  <si>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</si>
  <si>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</si>
  <si>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</si>
  <si>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</si>
  <si>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</si>
  <si>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slovima</t>
  </si>
  <si>
    <t>tender</t>
  </si>
  <si>
    <t>0516</t>
  </si>
  <si>
    <t>B05BA01</t>
  </si>
  <si>
    <t>aminokiseline rastvor za inf. 8%,500ml</t>
  </si>
  <si>
    <t>B05BA03</t>
  </si>
  <si>
    <t>glukoza 5% inf 500ml</t>
  </si>
  <si>
    <t>glukoza 10'% inf 500ml</t>
  </si>
  <si>
    <t>glukoza 5% inf 250ml</t>
  </si>
  <si>
    <t>B05BA10</t>
  </si>
  <si>
    <t>aminokiseline 10% ( i komb sa vit. i mineralima ) 500ml</t>
  </si>
  <si>
    <t>aminokiseline 15% ( i komb sa vit. i mineralima ) 500ml</t>
  </si>
  <si>
    <t>B05BC01</t>
  </si>
  <si>
    <t>manitol 10% inf 500ml</t>
  </si>
  <si>
    <t>manitol 20% inf 250ml</t>
  </si>
  <si>
    <t>B05XA03</t>
  </si>
  <si>
    <t>natrijum hlorid 0,9% inf 500ml(graduisano)</t>
  </si>
  <si>
    <t>natrijum hlorid 10% inf 100ml</t>
  </si>
  <si>
    <t>natrijum hlorid 0,9% inf 500ml(staklo-graduisano)</t>
  </si>
  <si>
    <t>natrijum hlorid 0,9% inf 250ml</t>
  </si>
  <si>
    <t>B05BB02</t>
  </si>
  <si>
    <t>natr.chl.inf.cum 5%gluc.inf 500ml</t>
  </si>
  <si>
    <t>B05BB01</t>
  </si>
  <si>
    <t>Na+K+Mg+Ca+CL+laktat inf 500ml</t>
  </si>
  <si>
    <t>NaCl,CaCl i KaCl inf 500ml</t>
  </si>
  <si>
    <t>NaCl,CaCL,KaCl natrijum laktat 500ml</t>
  </si>
  <si>
    <t>Hepasol 8%  rastvor za infuziju 500ml</t>
  </si>
  <si>
    <t>Glucosa 5%rastvor za infuziju 500ml</t>
  </si>
  <si>
    <t>Glucosa 10%rastvor za infuziju 500ml</t>
  </si>
  <si>
    <t>Glukoza 5% 250 ml rastvor za infuziju 250ml</t>
  </si>
  <si>
    <t>Aminosol 10%rastvor za infuziju 500ml</t>
  </si>
  <si>
    <t>Aminosol 15%rastvor za infuziju 500ml</t>
  </si>
  <si>
    <t>Manitol 10%rastvor za infuziju 500ml</t>
  </si>
  <si>
    <t>Manitol 20%rastvor za infuziju 250ml</t>
  </si>
  <si>
    <t>Natrii chloridi  inf. 500 ml rastvor za infuziju 500ml</t>
  </si>
  <si>
    <t>Natrii chloridi  inf. 250 ml rastvor za infuziju 500ml</t>
  </si>
  <si>
    <t>Natrii chlor.cum glucoso</t>
  </si>
  <si>
    <t>Jonolactat  rastvor za infuziju 500ml</t>
  </si>
  <si>
    <t>Natrii chloridi infundibile compositum, rastvor za infuziju 00ml</t>
  </si>
  <si>
    <t>Hartman  rastvor za infuziju 500ml</t>
  </si>
  <si>
    <t>Hemomont DOO</t>
  </si>
  <si>
    <t>Hemofarm AD</t>
  </si>
  <si>
    <t>komad</t>
  </si>
  <si>
    <t>desethiljadačetristopedeseteura</t>
  </si>
  <si>
    <t>stodvadesettrihiljadeeura</t>
  </si>
  <si>
    <t>dvadesettrihiljadedvestačetrdeseteura</t>
  </si>
  <si>
    <t>četrdesetdevethiljadasedamstoeura</t>
  </si>
  <si>
    <t>šesthiljadadvestasedamdeseteura</t>
  </si>
  <si>
    <t>pethiljadadvestaosamdeseteura</t>
  </si>
  <si>
    <t>šezdesetšesthiljadaeura</t>
  </si>
  <si>
    <t>šezdesetosamhiljadaeura</t>
  </si>
  <si>
    <t>šestoosamdesethiljadaeura</t>
  </si>
  <si>
    <t>stotridesetšesthiljadaeura</t>
  </si>
  <si>
    <t>sedamdesetdevethiljadaosamstoeura</t>
  </si>
  <si>
    <t>pedesethiljadadvestadvadeseteura</t>
  </si>
  <si>
    <t>šezdesetdvehiljadepedeseteura</t>
  </si>
  <si>
    <t>tridesetdvehiljadedevetstoeura</t>
  </si>
  <si>
    <t>procenjena vrednost</t>
  </si>
  <si>
    <t>dvehiljadepetstoosameura</t>
  </si>
  <si>
    <t>ponuda ukupno slovima :jedanmiliontristadevedesetpethiljadačetristoosamnaesteura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</si>
</sst>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4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4" xfId="0" applyFont="1" applyBorder="1" applyAlignment="1">
      <alignment/>
    </xf>
    <xf numFmtId="0" fontId="4" fillId="33" borderId="0" xfId="0" applyFont="1" applyFill="1" applyBorder="1" applyAlignment="1">
      <alignment/>
    </xf>
    <xf numFmtId="4" fontId="46" fillId="0" borderId="15" xfId="0" applyNumberFormat="1" applyFont="1" applyFill="1" applyBorder="1" applyAlignment="1">
      <alignment horizontal="left" vertical="top"/>
    </xf>
    <xf numFmtId="4" fontId="44" fillId="0" borderId="15" xfId="0" applyNumberFormat="1" applyFont="1" applyBorder="1" applyAlignment="1">
      <alignment horizontal="left" vertical="top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an 2" xfId="63"/>
    <cellStyle name="Normalan 3" xfId="64"/>
    <cellStyle name="Normalan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F11" sqref="A11:IV11"/>
    </sheetView>
  </sheetViews>
  <sheetFormatPr defaultColWidth="12.421875" defaultRowHeight="15"/>
  <cols>
    <col min="1" max="1" width="12.421875" style="11" customWidth="1"/>
    <col min="2" max="2" width="16.57421875" style="11" customWidth="1"/>
    <col min="3" max="3" width="48.00390625" style="20" customWidth="1"/>
    <col min="4" max="4" width="54.140625" style="19" customWidth="1"/>
    <col min="5" max="5" width="19.7109375" style="11" customWidth="1"/>
    <col min="6" max="6" width="10.421875" style="11" customWidth="1"/>
    <col min="7" max="7" width="12.421875" style="21" customWidth="1"/>
    <col min="8" max="8" width="17.00390625" style="1" customWidth="1"/>
    <col min="9" max="9" width="19.7109375" style="11" customWidth="1"/>
    <col min="10" max="10" width="25.00390625" style="22" customWidth="1"/>
    <col min="11" max="11" width="22.421875" style="23" customWidth="1"/>
    <col min="12" max="12" width="19.00390625" style="11" customWidth="1"/>
    <col min="13" max="13" width="31.00390625" style="11" customWidth="1"/>
    <col min="14" max="14" width="12.421875" style="24" customWidth="1"/>
    <col min="15" max="16384" width="12.421875" style="11" customWidth="1"/>
  </cols>
  <sheetData>
    <row r="1" spans="1:14" ht="15.75">
      <c r="A1" s="6" t="s">
        <v>0</v>
      </c>
      <c r="B1" s="6" t="s">
        <v>1</v>
      </c>
      <c r="C1" s="25" t="s">
        <v>2</v>
      </c>
      <c r="D1" s="31" t="s">
        <v>3</v>
      </c>
      <c r="E1" s="26" t="s">
        <v>4</v>
      </c>
      <c r="F1" s="6" t="s">
        <v>5</v>
      </c>
      <c r="G1" s="7" t="s">
        <v>6</v>
      </c>
      <c r="H1" s="3" t="s">
        <v>7</v>
      </c>
      <c r="I1" s="6" t="s">
        <v>8</v>
      </c>
      <c r="J1" s="8" t="s">
        <v>68</v>
      </c>
      <c r="K1" s="9" t="s">
        <v>9</v>
      </c>
      <c r="L1" s="6" t="s">
        <v>10</v>
      </c>
      <c r="M1" s="6" t="s">
        <v>11</v>
      </c>
      <c r="N1" s="10" t="s">
        <v>12</v>
      </c>
    </row>
    <row r="2" spans="1:14" ht="15.75">
      <c r="A2" s="27">
        <v>1</v>
      </c>
      <c r="B2" s="28" t="s">
        <v>14</v>
      </c>
      <c r="C2" s="30" t="s">
        <v>15</v>
      </c>
      <c r="D2" s="16" t="s">
        <v>37</v>
      </c>
      <c r="E2" s="32" t="s">
        <v>51</v>
      </c>
      <c r="F2" s="12" t="s">
        <v>53</v>
      </c>
      <c r="G2" s="29">
        <v>2500</v>
      </c>
      <c r="H2" s="2">
        <v>2500</v>
      </c>
      <c r="I2" s="13">
        <v>4.18</v>
      </c>
      <c r="J2" s="14">
        <v>10450</v>
      </c>
      <c r="K2" s="15">
        <f>H2*I2</f>
        <v>10450</v>
      </c>
      <c r="L2" s="16" t="s">
        <v>51</v>
      </c>
      <c r="M2" s="16" t="s">
        <v>54</v>
      </c>
      <c r="N2" s="17" t="s">
        <v>13</v>
      </c>
    </row>
    <row r="3" spans="1:14" ht="15.75">
      <c r="A3" s="27">
        <v>2</v>
      </c>
      <c r="B3" s="28" t="s">
        <v>16</v>
      </c>
      <c r="C3" s="30" t="s">
        <v>17</v>
      </c>
      <c r="D3" s="16" t="s">
        <v>38</v>
      </c>
      <c r="E3" s="32" t="s">
        <v>51</v>
      </c>
      <c r="F3" s="12" t="s">
        <v>53</v>
      </c>
      <c r="G3" s="29">
        <v>150000</v>
      </c>
      <c r="H3" s="2">
        <v>150000</v>
      </c>
      <c r="I3" s="13">
        <v>0.82</v>
      </c>
      <c r="J3" s="14">
        <v>109500</v>
      </c>
      <c r="K3" s="15">
        <f aca="true" t="shared" si="0" ref="K3:K17">H3*I3</f>
        <v>122999.99999999999</v>
      </c>
      <c r="L3" s="16" t="s">
        <v>51</v>
      </c>
      <c r="M3" s="16" t="s">
        <v>55</v>
      </c>
      <c r="N3" s="17" t="s">
        <v>13</v>
      </c>
    </row>
    <row r="4" spans="1:14" ht="15.75">
      <c r="A4" s="27">
        <v>3</v>
      </c>
      <c r="B4" s="28" t="s">
        <v>16</v>
      </c>
      <c r="C4" s="30" t="s">
        <v>18</v>
      </c>
      <c r="D4" s="16" t="s">
        <v>39</v>
      </c>
      <c r="E4" s="32" t="s">
        <v>51</v>
      </c>
      <c r="F4" s="12" t="s">
        <v>53</v>
      </c>
      <c r="G4" s="29">
        <v>28000</v>
      </c>
      <c r="H4" s="2">
        <v>28000</v>
      </c>
      <c r="I4" s="16">
        <v>0.83</v>
      </c>
      <c r="J4" s="14">
        <v>23240</v>
      </c>
      <c r="K4" s="15">
        <f t="shared" si="0"/>
        <v>23240</v>
      </c>
      <c r="L4" s="16" t="s">
        <v>51</v>
      </c>
      <c r="M4" s="16" t="s">
        <v>56</v>
      </c>
      <c r="N4" s="17" t="s">
        <v>13</v>
      </c>
    </row>
    <row r="5" spans="1:14" ht="18" customHeight="1">
      <c r="A5" s="27">
        <v>4</v>
      </c>
      <c r="B5" s="28" t="s">
        <v>16</v>
      </c>
      <c r="C5" s="30" t="s">
        <v>19</v>
      </c>
      <c r="D5" s="16" t="s">
        <v>40</v>
      </c>
      <c r="E5" s="32" t="s">
        <v>51</v>
      </c>
      <c r="F5" s="12" t="s">
        <v>53</v>
      </c>
      <c r="G5" s="29">
        <v>70000</v>
      </c>
      <c r="H5" s="2">
        <v>70000</v>
      </c>
      <c r="I5" s="13">
        <v>0.71</v>
      </c>
      <c r="J5" s="14">
        <v>49700</v>
      </c>
      <c r="K5" s="15">
        <f t="shared" si="0"/>
        <v>49700</v>
      </c>
      <c r="L5" s="16" t="s">
        <v>51</v>
      </c>
      <c r="M5" s="16" t="s">
        <v>57</v>
      </c>
      <c r="N5" s="17" t="s">
        <v>13</v>
      </c>
    </row>
    <row r="6" spans="1:14" ht="14.25" customHeight="1">
      <c r="A6" s="27">
        <v>5</v>
      </c>
      <c r="B6" s="28" t="s">
        <v>20</v>
      </c>
      <c r="C6" s="30" t="s">
        <v>21</v>
      </c>
      <c r="D6" s="16" t="s">
        <v>41</v>
      </c>
      <c r="E6" s="32" t="s">
        <v>51</v>
      </c>
      <c r="F6" s="12" t="s">
        <v>53</v>
      </c>
      <c r="G6" s="29">
        <v>1500</v>
      </c>
      <c r="H6" s="4">
        <v>1500</v>
      </c>
      <c r="I6" s="18">
        <v>4.18</v>
      </c>
      <c r="J6" s="14">
        <v>6270</v>
      </c>
      <c r="K6" s="15">
        <f t="shared" si="0"/>
        <v>6270</v>
      </c>
      <c r="L6" s="16" t="s">
        <v>51</v>
      </c>
      <c r="M6" s="16" t="s">
        <v>58</v>
      </c>
      <c r="N6" s="17" t="s">
        <v>13</v>
      </c>
    </row>
    <row r="7" spans="1:14" ht="15.75" customHeight="1">
      <c r="A7" s="27">
        <v>6</v>
      </c>
      <c r="B7" s="28" t="s">
        <v>20</v>
      </c>
      <c r="C7" s="30" t="s">
        <v>22</v>
      </c>
      <c r="D7" s="16" t="s">
        <v>42</v>
      </c>
      <c r="E7" s="32" t="s">
        <v>51</v>
      </c>
      <c r="F7" s="12" t="s">
        <v>53</v>
      </c>
      <c r="G7" s="29">
        <v>600</v>
      </c>
      <c r="H7" s="4">
        <v>600</v>
      </c>
      <c r="I7" s="18">
        <v>4.18</v>
      </c>
      <c r="J7" s="14">
        <v>2508</v>
      </c>
      <c r="K7" s="15">
        <f t="shared" si="0"/>
        <v>2508</v>
      </c>
      <c r="L7" s="16" t="s">
        <v>51</v>
      </c>
      <c r="M7" s="16" t="s">
        <v>69</v>
      </c>
      <c r="N7" s="17" t="s">
        <v>13</v>
      </c>
    </row>
    <row r="8" spans="1:14" ht="15.75">
      <c r="A8" s="27">
        <v>7</v>
      </c>
      <c r="B8" s="28" t="s">
        <v>23</v>
      </c>
      <c r="C8" s="30" t="s">
        <v>24</v>
      </c>
      <c r="D8" s="16" t="s">
        <v>43</v>
      </c>
      <c r="E8" s="32" t="s">
        <v>51</v>
      </c>
      <c r="F8" s="12" t="s">
        <v>53</v>
      </c>
      <c r="G8" s="29">
        <v>4000</v>
      </c>
      <c r="H8" s="5">
        <v>4000</v>
      </c>
      <c r="I8" s="18">
        <v>1.32</v>
      </c>
      <c r="J8" s="14">
        <v>5280</v>
      </c>
      <c r="K8" s="15">
        <f t="shared" si="0"/>
        <v>5280</v>
      </c>
      <c r="L8" s="16" t="s">
        <v>51</v>
      </c>
      <c r="M8" s="16" t="s">
        <v>59</v>
      </c>
      <c r="N8" s="17" t="s">
        <v>13</v>
      </c>
    </row>
    <row r="9" spans="1:14" ht="15.75">
      <c r="A9" s="27">
        <v>8</v>
      </c>
      <c r="B9" s="28" t="s">
        <v>23</v>
      </c>
      <c r="C9" s="30" t="s">
        <v>25</v>
      </c>
      <c r="D9" s="16" t="s">
        <v>44</v>
      </c>
      <c r="E9" s="32" t="s">
        <v>51</v>
      </c>
      <c r="F9" s="12" t="s">
        <v>53</v>
      </c>
      <c r="G9" s="29">
        <v>50000</v>
      </c>
      <c r="H9" s="2">
        <v>50000</v>
      </c>
      <c r="I9" s="18">
        <v>1.32</v>
      </c>
      <c r="J9" s="14">
        <v>66000</v>
      </c>
      <c r="K9" s="15">
        <f t="shared" si="0"/>
        <v>66000</v>
      </c>
      <c r="L9" s="16" t="s">
        <v>51</v>
      </c>
      <c r="M9" s="16" t="s">
        <v>60</v>
      </c>
      <c r="N9" s="17" t="s">
        <v>13</v>
      </c>
    </row>
    <row r="10" spans="1:14" ht="15.75">
      <c r="A10" s="27">
        <v>9</v>
      </c>
      <c r="B10" s="28" t="s">
        <v>26</v>
      </c>
      <c r="C10" s="30" t="s">
        <v>27</v>
      </c>
      <c r="D10" s="16" t="s">
        <v>45</v>
      </c>
      <c r="E10" s="32" t="s">
        <v>51</v>
      </c>
      <c r="F10" s="12" t="s">
        <v>53</v>
      </c>
      <c r="G10" s="29">
        <v>80000</v>
      </c>
      <c r="H10" s="2">
        <v>80000</v>
      </c>
      <c r="I10" s="16">
        <v>0.85</v>
      </c>
      <c r="J10" s="14">
        <v>60000</v>
      </c>
      <c r="K10" s="15">
        <f t="shared" si="0"/>
        <v>68000</v>
      </c>
      <c r="L10" s="16" t="s">
        <v>51</v>
      </c>
      <c r="M10" s="16" t="s">
        <v>61</v>
      </c>
      <c r="N10" s="17" t="s">
        <v>13</v>
      </c>
    </row>
    <row r="11" spans="1:14" ht="15.75">
      <c r="A11" s="27">
        <v>10</v>
      </c>
      <c r="B11" s="28" t="s">
        <v>26</v>
      </c>
      <c r="C11" s="30" t="s">
        <v>28</v>
      </c>
      <c r="D11" s="16"/>
      <c r="E11" s="32"/>
      <c r="F11" s="12" t="s">
        <v>53</v>
      </c>
      <c r="G11" s="29">
        <v>2000</v>
      </c>
      <c r="H11" s="2"/>
      <c r="I11" s="16"/>
      <c r="J11" s="14">
        <v>4000</v>
      </c>
      <c r="K11" s="15">
        <f t="shared" si="0"/>
        <v>0</v>
      </c>
      <c r="L11" s="16"/>
      <c r="M11" s="16"/>
      <c r="N11" s="17" t="s">
        <v>13</v>
      </c>
    </row>
    <row r="12" spans="1:14" ht="15.75">
      <c r="A12" s="27">
        <v>11</v>
      </c>
      <c r="B12" s="28" t="s">
        <v>26</v>
      </c>
      <c r="C12" s="30" t="s">
        <v>29</v>
      </c>
      <c r="D12" s="16" t="s">
        <v>45</v>
      </c>
      <c r="E12" s="32" t="s">
        <v>51</v>
      </c>
      <c r="F12" s="12" t="s">
        <v>53</v>
      </c>
      <c r="G12" s="29">
        <v>800000</v>
      </c>
      <c r="H12" s="2">
        <v>800000</v>
      </c>
      <c r="I12" s="16">
        <v>0.85</v>
      </c>
      <c r="J12" s="14">
        <v>600000</v>
      </c>
      <c r="K12" s="15">
        <f t="shared" si="0"/>
        <v>680000</v>
      </c>
      <c r="L12" s="16" t="s">
        <v>51</v>
      </c>
      <c r="M12" s="16" t="s">
        <v>62</v>
      </c>
      <c r="N12" s="17" t="s">
        <v>13</v>
      </c>
    </row>
    <row r="13" spans="1:14" ht="15.75">
      <c r="A13" s="27">
        <v>12</v>
      </c>
      <c r="B13" s="28" t="s">
        <v>26</v>
      </c>
      <c r="C13" s="30" t="s">
        <v>30</v>
      </c>
      <c r="D13" s="16" t="s">
        <v>46</v>
      </c>
      <c r="E13" s="32" t="s">
        <v>51</v>
      </c>
      <c r="F13" s="12" t="s">
        <v>53</v>
      </c>
      <c r="G13" s="29">
        <v>200000</v>
      </c>
      <c r="H13" s="2">
        <v>200000</v>
      </c>
      <c r="I13" s="16">
        <v>0.68</v>
      </c>
      <c r="J13" s="14">
        <v>136000</v>
      </c>
      <c r="K13" s="15">
        <f t="shared" si="0"/>
        <v>136000</v>
      </c>
      <c r="L13" s="16" t="s">
        <v>51</v>
      </c>
      <c r="M13" s="16" t="s">
        <v>63</v>
      </c>
      <c r="N13" s="17" t="s">
        <v>13</v>
      </c>
    </row>
    <row r="14" spans="1:14" ht="15.75">
      <c r="A14" s="27">
        <v>13</v>
      </c>
      <c r="B14" s="28" t="s">
        <v>31</v>
      </c>
      <c r="C14" s="30" t="s">
        <v>32</v>
      </c>
      <c r="D14" s="16" t="s">
        <v>47</v>
      </c>
      <c r="E14" s="32" t="s">
        <v>51</v>
      </c>
      <c r="F14" s="12" t="s">
        <v>53</v>
      </c>
      <c r="G14" s="29">
        <v>95000</v>
      </c>
      <c r="H14" s="2">
        <v>95000</v>
      </c>
      <c r="I14" s="16">
        <v>0.84</v>
      </c>
      <c r="J14" s="14">
        <v>79800</v>
      </c>
      <c r="K14" s="15">
        <f t="shared" si="0"/>
        <v>79800</v>
      </c>
      <c r="L14" s="16" t="s">
        <v>51</v>
      </c>
      <c r="M14" s="16" t="s">
        <v>64</v>
      </c>
      <c r="N14" s="17" t="s">
        <v>13</v>
      </c>
    </row>
    <row r="15" spans="1:14" ht="18.75" customHeight="1">
      <c r="A15" s="27">
        <v>14</v>
      </c>
      <c r="B15" s="28" t="s">
        <v>33</v>
      </c>
      <c r="C15" s="30" t="s">
        <v>34</v>
      </c>
      <c r="D15" s="16" t="s">
        <v>48</v>
      </c>
      <c r="E15" s="32" t="s">
        <v>51</v>
      </c>
      <c r="F15" s="12" t="s">
        <v>53</v>
      </c>
      <c r="G15" s="29">
        <v>62000</v>
      </c>
      <c r="H15" s="2">
        <v>62000</v>
      </c>
      <c r="I15" s="16">
        <v>0.81</v>
      </c>
      <c r="J15" s="14">
        <v>50220</v>
      </c>
      <c r="K15" s="15">
        <f t="shared" si="0"/>
        <v>50220</v>
      </c>
      <c r="L15" s="16" t="s">
        <v>51</v>
      </c>
      <c r="M15" s="16" t="s">
        <v>65</v>
      </c>
      <c r="N15" s="17" t="s">
        <v>13</v>
      </c>
    </row>
    <row r="16" spans="1:14" ht="15.75">
      <c r="A16" s="27">
        <v>15</v>
      </c>
      <c r="B16" s="28" t="s">
        <v>33</v>
      </c>
      <c r="C16" s="30" t="s">
        <v>35</v>
      </c>
      <c r="D16" s="16" t="s">
        <v>49</v>
      </c>
      <c r="E16" s="32" t="s">
        <v>51</v>
      </c>
      <c r="F16" s="12" t="s">
        <v>53</v>
      </c>
      <c r="G16" s="29">
        <v>85000</v>
      </c>
      <c r="H16" s="2">
        <v>85000</v>
      </c>
      <c r="I16" s="16">
        <v>0.73</v>
      </c>
      <c r="J16" s="14">
        <v>62050</v>
      </c>
      <c r="K16" s="15">
        <f t="shared" si="0"/>
        <v>62050</v>
      </c>
      <c r="L16" s="16" t="s">
        <v>51</v>
      </c>
      <c r="M16" s="16" t="s">
        <v>66</v>
      </c>
      <c r="N16" s="17" t="s">
        <v>13</v>
      </c>
    </row>
    <row r="17" spans="1:14" ht="15.75">
      <c r="A17" s="27">
        <v>16</v>
      </c>
      <c r="B17" s="28" t="s">
        <v>33</v>
      </c>
      <c r="C17" s="30" t="s">
        <v>36</v>
      </c>
      <c r="D17" s="16" t="s">
        <v>50</v>
      </c>
      <c r="E17" s="33" t="s">
        <v>52</v>
      </c>
      <c r="F17" s="12" t="s">
        <v>53</v>
      </c>
      <c r="G17" s="29">
        <v>70000</v>
      </c>
      <c r="H17" s="2">
        <v>70000</v>
      </c>
      <c r="I17" s="16">
        <v>0.47</v>
      </c>
      <c r="J17" s="14">
        <v>32900</v>
      </c>
      <c r="K17" s="15">
        <f t="shared" si="0"/>
        <v>32900</v>
      </c>
      <c r="L17" s="16" t="s">
        <v>51</v>
      </c>
      <c r="M17" s="16" t="s">
        <v>67</v>
      </c>
      <c r="N17" s="17" t="s">
        <v>13</v>
      </c>
    </row>
    <row r="18" spans="10:11" ht="15.75">
      <c r="J18" s="22">
        <f>SUM(J2:J17)</f>
        <v>1297918</v>
      </c>
      <c r="K18" s="23">
        <f>SUM(K2:K17)</f>
        <v>1395418</v>
      </c>
    </row>
    <row r="20" ht="15.75">
      <c r="I20" s="11" t="s">
        <v>70</v>
      </c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Aleksandra Novakovic</cp:lastModifiedBy>
  <cp:lastPrinted>2015-03-24T08:07:29Z</cp:lastPrinted>
  <dcterms:created xsi:type="dcterms:W3CDTF">2013-08-09T07:35:03Z</dcterms:created>
  <dcterms:modified xsi:type="dcterms:W3CDTF">2015-11-24T13:58:27Z</dcterms:modified>
  <cp:category/>
  <cp:version/>
  <cp:contentType/>
  <cp:contentStatus/>
</cp:coreProperties>
</file>