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a CD" sheetId="1" r:id="rId1"/>
    <sheet name="Ponudjena cijena po partijama 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29" i="2" l="1"/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J5" i="1"/>
  <c r="J4" i="1"/>
  <c r="J3" i="1"/>
  <c r="J2" i="1"/>
  <c r="J29" i="1" l="1"/>
</calcChain>
</file>

<file path=xl/sharedStrings.xml><?xml version="1.0" encoding="utf-8"?>
<sst xmlns="http://schemas.openxmlformats.org/spreadsheetml/2006/main" count="267" uniqueCount="151">
  <si>
    <t>partija</t>
  </si>
  <si>
    <t>atc</t>
  </si>
  <si>
    <t>naziv_i_opis_proizvoda</t>
  </si>
  <si>
    <t>zasticeni_naziv_i_pakovanje</t>
  </si>
  <si>
    <t>proizvodac</t>
  </si>
  <si>
    <t>pakovanje</t>
  </si>
  <si>
    <t>kolicina</t>
  </si>
  <si>
    <t>ponudjena_kolicina</t>
  </si>
  <si>
    <t>ukupna_cijena</t>
  </si>
  <si>
    <t>procjenjena vrijednost</t>
  </si>
  <si>
    <t>ponudac</t>
  </si>
  <si>
    <t>tender</t>
  </si>
  <si>
    <t>A05BA...</t>
  </si>
  <si>
    <t>L-ornitin, L-aspartat   granule  3g</t>
  </si>
  <si>
    <t>Hepa-merz granule za oralni rastvor, pakovanje : 30x3 g.</t>
  </si>
  <si>
    <t>Merz Pharma GmbH &amp; Co.KGaA, Njemačka</t>
  </si>
  <si>
    <t>30x3g</t>
  </si>
  <si>
    <t>Farmegra</t>
  </si>
  <si>
    <t>0719</t>
  </si>
  <si>
    <t>A07EA06</t>
  </si>
  <si>
    <t>budesonid   gastrorezistentna kapsula, tvrda       3mg</t>
  </si>
  <si>
    <t>Budosan ,gastrorezistentna kapsula, tvrda, pakovanje : 100*3mg</t>
  </si>
  <si>
    <t>Dr.Falk Pharma GmbH, Njemačka</t>
  </si>
  <si>
    <t>100x3mg</t>
  </si>
  <si>
    <t>A07EC02</t>
  </si>
  <si>
    <t>mesalazin   supozitorija  500mg</t>
  </si>
  <si>
    <t xml:space="preserve">Salofalk supozitorije ,pakovanje :10*500mg </t>
  </si>
  <si>
    <t>10x500mg</t>
  </si>
  <si>
    <t>mesalazin   granule sa produženim oslobađanjem  1000mg</t>
  </si>
  <si>
    <t>Salofalk granule sa produzenim oslobadjanjem, pakovanje : 50*1000mg</t>
  </si>
  <si>
    <t>50x1000mg</t>
  </si>
  <si>
    <t>B01AA07</t>
  </si>
  <si>
    <t>acenokumarol  tableta  4mg</t>
  </si>
  <si>
    <t xml:space="preserve">Sintrom 4 tableta ,pakovanje 20*4mg </t>
  </si>
  <si>
    <t xml:space="preserve">Merus Labs </t>
  </si>
  <si>
    <t>20x4mg</t>
  </si>
  <si>
    <t>C07AB12</t>
  </si>
  <si>
    <t>nebivolol  tableta  5mg</t>
  </si>
  <si>
    <t xml:space="preserve">Barios tablete ,pakovanje 30*5mg </t>
  </si>
  <si>
    <t>Hemofarm Vrsac AD</t>
  </si>
  <si>
    <t>HEMOFARM</t>
  </si>
  <si>
    <t>30*5mg</t>
  </si>
  <si>
    <t>G04BE03</t>
  </si>
  <si>
    <t>sildenafil  film tableta  20mg</t>
  </si>
  <si>
    <t>Revatio film tablete,pakovanje :90*20mg</t>
  </si>
  <si>
    <t>Fareva Amboise</t>
  </si>
  <si>
    <t>90 x 20mg</t>
  </si>
  <si>
    <t xml:space="preserve">H01BB02   </t>
  </si>
  <si>
    <t>oksitocin  konc. za rast. za infuziju   5i.j.</t>
  </si>
  <si>
    <t>Oxytocin Grindeks 5 U/ml 10*5i.j./ml</t>
  </si>
  <si>
    <t>Joint Stock Company Grindeks,Latvia</t>
  </si>
  <si>
    <t>100x5i.j.</t>
  </si>
  <si>
    <t xml:space="preserve">H02AB04   </t>
  </si>
  <si>
    <t>metilprednizolin   prašak i rastvarač za rastvor za inj/inf   20mg</t>
  </si>
  <si>
    <t xml:space="preserve">Lemod Solu prasak i rastvarac za rastvor za unjekciju, pakovanje: 15*20mg </t>
  </si>
  <si>
    <t>15x20mg</t>
  </si>
  <si>
    <t xml:space="preserve">J01CE01   </t>
  </si>
  <si>
    <t xml:space="preserve">benzilpenicilin   prašak za rastvor za injekciju/infuziju   1.000.000 i.j.   </t>
  </si>
  <si>
    <t>Pan-Penicillin G sodium prasak za rastvor za injekciju ,pakovanje : 50 x 1 MIU</t>
  </si>
  <si>
    <t xml:space="preserve">Panpharma SA, Francuska </t>
  </si>
  <si>
    <t>50x1.000.000 ij</t>
  </si>
  <si>
    <t>J01GB01</t>
  </si>
  <si>
    <t xml:space="preserve">tobramicin  rastvor za raspršivanje  300mg/4ml </t>
  </si>
  <si>
    <t xml:space="preserve">56*300mg/4ml </t>
  </si>
  <si>
    <t>J01MA14</t>
  </si>
  <si>
    <t>moksifloksacin  tableta  400mg</t>
  </si>
  <si>
    <t xml:space="preserve">Moloxin film tableta,pakovanje:5*400mg u blisteru </t>
  </si>
  <si>
    <t>Krka Novo Mesto AD</t>
  </si>
  <si>
    <t>5*400mg</t>
  </si>
  <si>
    <t>J02AC03</t>
  </si>
  <si>
    <t>vorikonazol  tableta  200mg</t>
  </si>
  <si>
    <t xml:space="preserve">Vfend ,tableta , pakovanje :10*200mg </t>
  </si>
  <si>
    <t>R-Pharm Germany GmbH, Njemačka</t>
  </si>
  <si>
    <t>10 x 200mg</t>
  </si>
  <si>
    <t>J05AR03</t>
  </si>
  <si>
    <t>tenofovir, emtricitabin   film tableta  245mg + 200mg</t>
  </si>
  <si>
    <t>Truvada film tableta,pakovanje 30*(245mg+200mg)</t>
  </si>
  <si>
    <t>Gilead Sciences</t>
  </si>
  <si>
    <t>30 x 245mg + 200mg</t>
  </si>
  <si>
    <t>L01AX03</t>
  </si>
  <si>
    <t>EirGen Pharma Limited, Irska ALVOGEN</t>
  </si>
  <si>
    <t>temozolomid  kapsula, tvrda  100mg</t>
  </si>
  <si>
    <t xml:space="preserve">Blastomat kapsula tvrda 5mg , pakovanje : 5*100 mg </t>
  </si>
  <si>
    <t>5x100mg</t>
  </si>
  <si>
    <t>temozolomid  kapsula, tvrda  250mg</t>
  </si>
  <si>
    <t>5x250mg</t>
  </si>
  <si>
    <t>L04AX02</t>
  </si>
  <si>
    <t>talidomid  obložena tableta  100mg</t>
  </si>
  <si>
    <t>Talidex tableta ,pakovanje : 30 x 100mg</t>
  </si>
  <si>
    <t>Alan Pharmaceuticals, Velika Britanija</t>
  </si>
  <si>
    <t>30x100mg</t>
  </si>
  <si>
    <t>M01CC01</t>
  </si>
  <si>
    <t>penicilamin  tableta   250mg</t>
  </si>
  <si>
    <t>Cupripen tablete,pakovanje :30*250mg</t>
  </si>
  <si>
    <t xml:space="preserve">LABORATORIOS RUBIO, SA </t>
  </si>
  <si>
    <t>30x250mg</t>
  </si>
  <si>
    <t>N03AE01</t>
  </si>
  <si>
    <t>klonazepam  tableta   2mg</t>
  </si>
  <si>
    <t xml:space="preserve">Klonazepam tablete ,pakovanje :30*2mg </t>
  </si>
  <si>
    <t>Remedica Ltd ,Kipar</t>
  </si>
  <si>
    <t>30x2mg</t>
  </si>
  <si>
    <t>N03AX11</t>
  </si>
  <si>
    <t>topiramat - generička paralela  film tableta  100mg</t>
  </si>
  <si>
    <t xml:space="preserve">Tiramat film tablete ,pakovanje : 60*100mg </t>
  </si>
  <si>
    <t>BELUPO</t>
  </si>
  <si>
    <t xml:space="preserve">BELUPO </t>
  </si>
  <si>
    <t>60x100mg</t>
  </si>
  <si>
    <t>N03AX12</t>
  </si>
  <si>
    <t>gabapentin - originator  kapsula tvrda   100mg</t>
  </si>
  <si>
    <t xml:space="preserve">Katena kapsula tvrda 20*100mg </t>
  </si>
  <si>
    <t>20x100mg</t>
  </si>
  <si>
    <t>N04AA01</t>
  </si>
  <si>
    <t>triheksifenidil §  tableta  2mg</t>
  </si>
  <si>
    <t>Benzhexol § tablete,pakovanje 100*2mg</t>
  </si>
  <si>
    <t>100x2mg</t>
  </si>
  <si>
    <t>triheksifenidil §  tableta  5mg</t>
  </si>
  <si>
    <t>Benzhexol § tablete,pakovanje 100*5mg</t>
  </si>
  <si>
    <t>100x5mg</t>
  </si>
  <si>
    <t>N05AN01</t>
  </si>
  <si>
    <t>litijum karbonat  tableta  300mg</t>
  </si>
  <si>
    <t>Industria Farmaceutica Nova Argentia S.P.A,</t>
  </si>
  <si>
    <t>100x300mg</t>
  </si>
  <si>
    <t>P01BA02</t>
  </si>
  <si>
    <t>hidroksi-hlorokin  tableta  200mg</t>
  </si>
  <si>
    <t xml:space="preserve">Dolquin tableta 200mg ,pakovanje :30*200mg </t>
  </si>
  <si>
    <t>LABORATORIOS RUBIO, SA</t>
  </si>
  <si>
    <t>30x200mg</t>
  </si>
  <si>
    <t>P02CA03</t>
  </si>
  <si>
    <t>albendazol  tableta  400mg</t>
  </si>
  <si>
    <t xml:space="preserve">ZESTAVAL tableta za zvakanje 400mg ,pakovanje 1*400mg </t>
  </si>
  <si>
    <t>1x400mg</t>
  </si>
  <si>
    <t>S01EC01</t>
  </si>
  <si>
    <t>acetazolamid   tablete  250mg</t>
  </si>
  <si>
    <t xml:space="preserve">Acetazolamide tbl ;pakovanje :30*250mg </t>
  </si>
  <si>
    <t xml:space="preserve">Litio Carbonato tbl 50*300mg </t>
  </si>
  <si>
    <t xml:space="preserve">jedinicna_cijena </t>
  </si>
  <si>
    <t xml:space="preserve">Ovlašćeno lice ponuđača  </t>
  </si>
  <si>
    <t xml:space="preserve">Sandra Tomović ,
Rukovodilac službe tenderske i bolničke prodaje </t>
  </si>
  <si>
    <r>
      <t>(</t>
    </r>
    <r>
      <rPr>
        <i/>
        <sz val="9"/>
        <color rgb="FF000000"/>
        <rFont val="Arial"/>
        <family val="2"/>
      </rPr>
      <t>ime, prezime i funkcija</t>
    </r>
    <r>
      <rPr>
        <sz val="9"/>
        <color rgb="FF000000"/>
        <rFont val="Arial"/>
        <family val="2"/>
      </rPr>
      <t>)</t>
    </r>
  </si>
  <si>
    <t>___________________________</t>
  </si>
  <si>
    <r>
      <t>(</t>
    </r>
    <r>
      <rPr>
        <i/>
        <sz val="9"/>
        <color rgb="FF000000"/>
        <rFont val="Arial"/>
        <family val="2"/>
      </rPr>
      <t>svojeručni potpis</t>
    </r>
    <r>
      <rPr>
        <sz val="9"/>
        <color rgb="FF000000"/>
        <rFont val="Arial"/>
        <family val="2"/>
      </rPr>
      <t>)</t>
    </r>
  </si>
  <si>
    <t>Partija</t>
  </si>
  <si>
    <t>ATC</t>
  </si>
  <si>
    <t>Naziv i opis proizvoda</t>
  </si>
  <si>
    <t>Ukupna cijena po partiji</t>
  </si>
  <si>
    <t>Ponudjena cijena ukupno:</t>
  </si>
  <si>
    <t>Napomena : Cijena za partije su date na raspisana pakovanja !</t>
  </si>
  <si>
    <t>Tobramycin Via Pharma ,rstvor za inhalaciju 300mg/5ml ,pakovanje :56*300mg/5ml</t>
  </si>
  <si>
    <t xml:space="preserve">UAB Via Pharma Holopack Verpackung GmbH ,Njemacka </t>
  </si>
  <si>
    <t xml:space="preserve">Blastomat kapsula tvrda 5mg , pakovanje : 5*250 mg </t>
  </si>
  <si>
    <r>
      <t>Ukupna vrijednost svih ponudjenih partija :</t>
    </r>
    <r>
      <rPr>
        <i/>
        <sz val="9"/>
        <color rgb="FFFF000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</si>
</sst>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000"/>
    <numFmt numFmtId="165" formatCode="_-* #,##0.00\ [$€-1]_-;\-* #,##0.00\ [$€-1]_-;_-* &quot;-&quot;??\ [$€-1]_-;_-@_-"/>
  </numFmts>
  <fonts count="2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9"/>
      <name val="Times New Roman"/>
      <family val="1"/>
    </font>
    <font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Times New Roman"/>
      <family val="1"/>
    </font>
    <font>
      <i/>
      <sz val="9"/>
      <color rgb="FFFF0000"/>
      <name val="Times New Roman"/>
      <family val="1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165" fontId="7" fillId="0" borderId="0" xfId="0" applyNumberFormat="1" applyFont="1"/>
    <xf numFmtId="165" fontId="6" fillId="0" borderId="0" xfId="0" applyNumberFormat="1" applyFont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2" fillId="0" borderId="1" xfId="0" applyNumberFormat="1" applyFont="1" applyBorder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165" fontId="14" fillId="7" borderId="1" xfId="2" applyNumberFormat="1" applyFont="1" applyFill="1" applyBorder="1" applyAlignment="1">
      <alignment horizontal="center" vertical="center" wrapText="1"/>
    </xf>
    <xf numFmtId="165" fontId="17" fillId="8" borderId="1" xfId="2" applyNumberFormat="1" applyFont="1" applyFill="1" applyBorder="1" applyAlignment="1">
      <alignment vertical="center"/>
    </xf>
    <xf numFmtId="165" fontId="18" fillId="0" borderId="0" xfId="2" applyNumberFormat="1" applyFont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3" fillId="3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22" fillId="0" borderId="0" xfId="0" applyFont="1"/>
    <xf numFmtId="0" fontId="20" fillId="3" borderId="1" xfId="0" applyFont="1" applyFill="1" applyBorder="1" applyAlignment="1">
      <alignment vertical="center" wrapText="1"/>
    </xf>
    <xf numFmtId="165" fontId="17" fillId="3" borderId="1" xfId="2" applyNumberFormat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165" fontId="16" fillId="0" borderId="1" xfId="2" applyNumberFormat="1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0" xfId="0" applyFont="1" applyAlignment="1"/>
  </cellXfs>
  <cellStyles count="3">
    <cellStyle name="Currency" xfId="2" builtinId="4"/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266700</xdr:rowOff>
    </xdr:to>
    <xdr:sp macro="" textlink="">
      <xdr:nvSpPr>
        <xdr:cNvPr id="2" name="Rectangle 1" hidden="1"/>
        <xdr:cNvSpPr>
          <a:spLocks noRot="1" noChangeArrowheads="1" noChangeShapeType="1"/>
        </xdr:cNvSpPr>
      </xdr:nvSpPr>
      <xdr:spPr bwMode="auto">
        <a:xfrm>
          <a:off x="0" y="0"/>
          <a:ext cx="6096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266700</xdr:rowOff>
    </xdr:to>
    <xdr:sp macro="" textlink="">
      <xdr:nvSpPr>
        <xdr:cNvPr id="3" name="Rectangle 2" hidden="1"/>
        <xdr:cNvSpPr>
          <a:spLocks noRot="1" noChangeArrowheads="1" noChangeShapeType="1"/>
        </xdr:cNvSpPr>
      </xdr:nvSpPr>
      <xdr:spPr bwMode="auto">
        <a:xfrm>
          <a:off x="0" y="0"/>
          <a:ext cx="6096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3" workbookViewId="0">
      <selection activeCell="T9" sqref="T9"/>
    </sheetView>
  </sheetViews>
  <sheetFormatPr defaultRowHeight="15" x14ac:dyDescent="0.25"/>
  <cols>
    <col min="1" max="1" width="7.7109375" style="24" customWidth="1"/>
    <col min="2" max="2" width="9.140625" style="24"/>
    <col min="3" max="3" width="18.28515625" style="24" customWidth="1"/>
    <col min="4" max="4" width="29.28515625" style="32" customWidth="1"/>
    <col min="5" max="5" width="17.85546875" style="79" customWidth="1"/>
    <col min="6" max="6" width="9.140625" style="41"/>
    <col min="7" max="8" width="9.140625" style="24"/>
    <col min="9" max="9" width="13.7109375" style="61" customWidth="1"/>
    <col min="10" max="11" width="11.140625" style="45" bestFit="1" customWidth="1"/>
    <col min="12" max="13" width="9.140625" style="24"/>
  </cols>
  <sheetData>
    <row r="1" spans="1:13" ht="30" customHeight="1" x14ac:dyDescent="0.25">
      <c r="A1" s="26" t="s">
        <v>0</v>
      </c>
      <c r="B1" s="27" t="s">
        <v>1</v>
      </c>
      <c r="C1" s="26" t="s">
        <v>2</v>
      </c>
      <c r="D1" s="1" t="s">
        <v>3</v>
      </c>
      <c r="E1" s="1" t="s">
        <v>4</v>
      </c>
      <c r="F1" s="28" t="s">
        <v>5</v>
      </c>
      <c r="G1" s="29" t="s">
        <v>6</v>
      </c>
      <c r="H1" s="29" t="s">
        <v>7</v>
      </c>
      <c r="I1" s="47" t="s">
        <v>135</v>
      </c>
      <c r="J1" s="42" t="s">
        <v>8</v>
      </c>
      <c r="K1" s="42" t="s">
        <v>9</v>
      </c>
      <c r="L1" s="28" t="s">
        <v>10</v>
      </c>
      <c r="M1" s="30" t="s">
        <v>11</v>
      </c>
    </row>
    <row r="2" spans="1:13" ht="32.1" customHeight="1" x14ac:dyDescent="0.25">
      <c r="A2" s="14">
        <v>2</v>
      </c>
      <c r="B2" s="2" t="s">
        <v>12</v>
      </c>
      <c r="C2" s="3" t="s">
        <v>13</v>
      </c>
      <c r="D2" s="8" t="s">
        <v>14</v>
      </c>
      <c r="E2" s="8" t="s">
        <v>15</v>
      </c>
      <c r="F2" s="11" t="s">
        <v>16</v>
      </c>
      <c r="G2" s="5">
        <v>1000</v>
      </c>
      <c r="H2" s="5">
        <v>1000</v>
      </c>
      <c r="I2" s="58">
        <v>23.45</v>
      </c>
      <c r="J2" s="43">
        <f t="shared" ref="J2:J12" si="0">SUM(H2*I2)</f>
        <v>23450</v>
      </c>
      <c r="K2" s="43">
        <v>15717</v>
      </c>
      <c r="L2" s="6" t="s">
        <v>17</v>
      </c>
      <c r="M2" s="7" t="s">
        <v>18</v>
      </c>
    </row>
    <row r="3" spans="1:13" ht="32.1" customHeight="1" x14ac:dyDescent="0.25">
      <c r="A3" s="14">
        <v>3</v>
      </c>
      <c r="B3" s="2" t="s">
        <v>19</v>
      </c>
      <c r="C3" s="3" t="s">
        <v>20</v>
      </c>
      <c r="D3" s="8" t="s">
        <v>21</v>
      </c>
      <c r="E3" s="8" t="s">
        <v>22</v>
      </c>
      <c r="F3" s="11" t="s">
        <v>23</v>
      </c>
      <c r="G3" s="5">
        <v>90</v>
      </c>
      <c r="H3" s="5">
        <v>90</v>
      </c>
      <c r="I3" s="59">
        <v>77.459999999999994</v>
      </c>
      <c r="J3" s="43">
        <f t="shared" si="0"/>
        <v>6971.4</v>
      </c>
      <c r="K3" s="43">
        <v>6971.58</v>
      </c>
      <c r="L3" s="6" t="s">
        <v>17</v>
      </c>
      <c r="M3" s="7" t="s">
        <v>18</v>
      </c>
    </row>
    <row r="4" spans="1:13" ht="32.1" customHeight="1" x14ac:dyDescent="0.25">
      <c r="A4" s="14">
        <v>5</v>
      </c>
      <c r="B4" s="2" t="s">
        <v>24</v>
      </c>
      <c r="C4" s="3" t="s">
        <v>25</v>
      </c>
      <c r="D4" s="8" t="s">
        <v>26</v>
      </c>
      <c r="E4" s="8" t="s">
        <v>22</v>
      </c>
      <c r="F4" s="11" t="s">
        <v>27</v>
      </c>
      <c r="G4" s="5">
        <v>2000</v>
      </c>
      <c r="H4" s="5">
        <v>2000</v>
      </c>
      <c r="I4" s="59">
        <v>6.72</v>
      </c>
      <c r="J4" s="43">
        <f t="shared" si="0"/>
        <v>13440</v>
      </c>
      <c r="K4" s="43">
        <v>13452</v>
      </c>
      <c r="L4" s="6" t="s">
        <v>17</v>
      </c>
      <c r="M4" s="7" t="s">
        <v>18</v>
      </c>
    </row>
    <row r="5" spans="1:13" ht="32.1" customHeight="1" x14ac:dyDescent="0.25">
      <c r="A5" s="14">
        <v>6</v>
      </c>
      <c r="B5" s="2" t="s">
        <v>24</v>
      </c>
      <c r="C5" s="3" t="s">
        <v>28</v>
      </c>
      <c r="D5" s="8" t="s">
        <v>29</v>
      </c>
      <c r="E5" s="8" t="s">
        <v>22</v>
      </c>
      <c r="F5" s="11" t="s">
        <v>30</v>
      </c>
      <c r="G5" s="5">
        <v>2000</v>
      </c>
      <c r="H5" s="5">
        <v>2000</v>
      </c>
      <c r="I5" s="59">
        <v>31.96</v>
      </c>
      <c r="J5" s="43">
        <f t="shared" si="0"/>
        <v>63920</v>
      </c>
      <c r="K5" s="43">
        <v>63924</v>
      </c>
      <c r="L5" s="6" t="s">
        <v>17</v>
      </c>
      <c r="M5" s="7" t="s">
        <v>18</v>
      </c>
    </row>
    <row r="6" spans="1:13" ht="32.1" customHeight="1" x14ac:dyDescent="0.25">
      <c r="A6" s="14">
        <v>14</v>
      </c>
      <c r="B6" s="2" t="s">
        <v>31</v>
      </c>
      <c r="C6" s="3" t="s">
        <v>32</v>
      </c>
      <c r="D6" s="33" t="s">
        <v>33</v>
      </c>
      <c r="E6" s="8" t="s">
        <v>34</v>
      </c>
      <c r="F6" s="11" t="s">
        <v>35</v>
      </c>
      <c r="G6" s="5">
        <v>20000</v>
      </c>
      <c r="H6" s="5">
        <v>20000</v>
      </c>
      <c r="I6" s="58">
        <v>1.01</v>
      </c>
      <c r="J6" s="43">
        <f t="shared" si="0"/>
        <v>20200</v>
      </c>
      <c r="K6" s="43">
        <v>20560</v>
      </c>
      <c r="L6" s="6" t="s">
        <v>17</v>
      </c>
      <c r="M6" s="7" t="s">
        <v>18</v>
      </c>
    </row>
    <row r="7" spans="1:13" ht="32.1" customHeight="1" x14ac:dyDescent="0.25">
      <c r="A7" s="14">
        <v>21</v>
      </c>
      <c r="B7" s="2" t="s">
        <v>36</v>
      </c>
      <c r="C7" s="3" t="s">
        <v>37</v>
      </c>
      <c r="D7" s="12" t="s">
        <v>38</v>
      </c>
      <c r="E7" s="12" t="s">
        <v>39</v>
      </c>
      <c r="F7" s="11" t="s">
        <v>41</v>
      </c>
      <c r="G7" s="5">
        <v>10000</v>
      </c>
      <c r="H7" s="5">
        <v>10000</v>
      </c>
      <c r="I7" s="59">
        <v>2.25</v>
      </c>
      <c r="J7" s="43">
        <f t="shared" si="0"/>
        <v>22500</v>
      </c>
      <c r="K7" s="43">
        <v>25300</v>
      </c>
      <c r="L7" s="6" t="s">
        <v>17</v>
      </c>
      <c r="M7" s="7" t="s">
        <v>18</v>
      </c>
    </row>
    <row r="8" spans="1:13" ht="32.1" customHeight="1" x14ac:dyDescent="0.25">
      <c r="A8" s="14">
        <v>32</v>
      </c>
      <c r="B8" s="2" t="s">
        <v>42</v>
      </c>
      <c r="C8" s="3" t="s">
        <v>43</v>
      </c>
      <c r="D8" s="34" t="s">
        <v>44</v>
      </c>
      <c r="E8" s="74" t="s">
        <v>45</v>
      </c>
      <c r="F8" s="11" t="s">
        <v>46</v>
      </c>
      <c r="G8" s="5">
        <v>230</v>
      </c>
      <c r="H8" s="5">
        <v>230</v>
      </c>
      <c r="I8" s="59">
        <v>479.6</v>
      </c>
      <c r="J8" s="43">
        <f t="shared" si="0"/>
        <v>110308</v>
      </c>
      <c r="K8" s="43">
        <v>110308.92</v>
      </c>
      <c r="L8" s="6" t="s">
        <v>17</v>
      </c>
      <c r="M8" s="7" t="s">
        <v>18</v>
      </c>
    </row>
    <row r="9" spans="1:13" ht="32.1" customHeight="1" x14ac:dyDescent="0.25">
      <c r="A9" s="14">
        <v>33</v>
      </c>
      <c r="B9" s="13" t="s">
        <v>47</v>
      </c>
      <c r="C9" s="19" t="s">
        <v>48</v>
      </c>
      <c r="D9" s="12" t="s">
        <v>49</v>
      </c>
      <c r="E9" s="12" t="s">
        <v>50</v>
      </c>
      <c r="F9" s="10" t="s">
        <v>51</v>
      </c>
      <c r="G9" s="15">
        <v>300</v>
      </c>
      <c r="H9" s="15">
        <v>300</v>
      </c>
      <c r="I9" s="58">
        <v>40.700000000000003</v>
      </c>
      <c r="J9" s="43">
        <f t="shared" si="0"/>
        <v>12210</v>
      </c>
      <c r="K9" s="44">
        <v>12600</v>
      </c>
      <c r="L9" s="6" t="s">
        <v>17</v>
      </c>
      <c r="M9" s="7" t="s">
        <v>18</v>
      </c>
    </row>
    <row r="10" spans="1:13" ht="32.1" customHeight="1" x14ac:dyDescent="0.25">
      <c r="A10" s="14">
        <v>34</v>
      </c>
      <c r="B10" s="2" t="s">
        <v>52</v>
      </c>
      <c r="C10" s="3" t="s">
        <v>53</v>
      </c>
      <c r="D10" s="35" t="s">
        <v>54</v>
      </c>
      <c r="E10" s="75" t="s">
        <v>40</v>
      </c>
      <c r="F10" s="11" t="s">
        <v>55</v>
      </c>
      <c r="G10" s="5">
        <v>5000</v>
      </c>
      <c r="H10" s="5">
        <v>5000</v>
      </c>
      <c r="I10" s="59">
        <v>13.1</v>
      </c>
      <c r="J10" s="43">
        <f t="shared" si="0"/>
        <v>65500</v>
      </c>
      <c r="K10" s="43">
        <v>65500</v>
      </c>
      <c r="L10" s="6" t="s">
        <v>17</v>
      </c>
      <c r="M10" s="7" t="s">
        <v>18</v>
      </c>
    </row>
    <row r="11" spans="1:13" ht="32.1" customHeight="1" x14ac:dyDescent="0.25">
      <c r="A11" s="14">
        <v>37</v>
      </c>
      <c r="B11" s="2" t="s">
        <v>56</v>
      </c>
      <c r="C11" s="3" t="s">
        <v>57</v>
      </c>
      <c r="D11" s="9" t="s">
        <v>58</v>
      </c>
      <c r="E11" s="8" t="s">
        <v>59</v>
      </c>
      <c r="F11" s="11" t="s">
        <v>60</v>
      </c>
      <c r="G11" s="5">
        <v>200</v>
      </c>
      <c r="H11" s="5">
        <v>200</v>
      </c>
      <c r="I11" s="59">
        <v>43</v>
      </c>
      <c r="J11" s="43">
        <f t="shared" si="0"/>
        <v>8600</v>
      </c>
      <c r="K11" s="43">
        <v>8600</v>
      </c>
      <c r="L11" s="6" t="s">
        <v>17</v>
      </c>
      <c r="M11" s="7" t="s">
        <v>18</v>
      </c>
    </row>
    <row r="12" spans="1:13" ht="42" customHeight="1" x14ac:dyDescent="0.25">
      <c r="A12" s="14">
        <v>42</v>
      </c>
      <c r="B12" s="2" t="s">
        <v>61</v>
      </c>
      <c r="C12" s="3" t="s">
        <v>62</v>
      </c>
      <c r="D12" s="56" t="s">
        <v>147</v>
      </c>
      <c r="E12" s="57" t="s">
        <v>148</v>
      </c>
      <c r="F12" s="11" t="s">
        <v>63</v>
      </c>
      <c r="G12" s="5">
        <v>25</v>
      </c>
      <c r="H12" s="5">
        <v>25</v>
      </c>
      <c r="I12" s="58">
        <v>1717</v>
      </c>
      <c r="J12" s="43">
        <f t="shared" si="0"/>
        <v>42925</v>
      </c>
      <c r="K12" s="43">
        <v>43826.5</v>
      </c>
      <c r="L12" s="6" t="s">
        <v>17</v>
      </c>
      <c r="M12" s="7" t="s">
        <v>18</v>
      </c>
    </row>
    <row r="13" spans="1:13" ht="32.1" customHeight="1" x14ac:dyDescent="0.25">
      <c r="A13" s="14">
        <v>44</v>
      </c>
      <c r="B13" s="2" t="s">
        <v>64</v>
      </c>
      <c r="C13" s="3" t="s">
        <v>65</v>
      </c>
      <c r="D13" s="12" t="s">
        <v>66</v>
      </c>
      <c r="E13" s="12" t="s">
        <v>67</v>
      </c>
      <c r="F13" s="11" t="s">
        <v>68</v>
      </c>
      <c r="G13" s="5">
        <v>400</v>
      </c>
      <c r="H13" s="5">
        <v>400</v>
      </c>
      <c r="I13" s="58">
        <v>3.44</v>
      </c>
      <c r="J13" s="43">
        <f>SUM(H13*I13)</f>
        <v>1376</v>
      </c>
      <c r="K13" s="43">
        <v>1376</v>
      </c>
      <c r="L13" s="6" t="s">
        <v>17</v>
      </c>
      <c r="M13" s="7" t="s">
        <v>18</v>
      </c>
    </row>
    <row r="14" spans="1:13" ht="32.1" customHeight="1" x14ac:dyDescent="0.25">
      <c r="A14" s="14">
        <v>45</v>
      </c>
      <c r="B14" s="2" t="s">
        <v>69</v>
      </c>
      <c r="C14" s="3" t="s">
        <v>70</v>
      </c>
      <c r="D14" s="36" t="s">
        <v>71</v>
      </c>
      <c r="E14" s="8" t="s">
        <v>72</v>
      </c>
      <c r="F14" s="11" t="s">
        <v>73</v>
      </c>
      <c r="G14" s="5">
        <v>100</v>
      </c>
      <c r="H14" s="5">
        <v>100</v>
      </c>
      <c r="I14" s="59">
        <v>251.9</v>
      </c>
      <c r="J14" s="43">
        <f>SUM(H14*I14)</f>
        <v>25190</v>
      </c>
      <c r="K14" s="43">
        <v>25190</v>
      </c>
      <c r="L14" s="6" t="s">
        <v>17</v>
      </c>
      <c r="M14" s="7" t="s">
        <v>18</v>
      </c>
    </row>
    <row r="15" spans="1:13" ht="32.1" customHeight="1" x14ac:dyDescent="0.25">
      <c r="A15" s="14">
        <v>51</v>
      </c>
      <c r="B15" s="2" t="s">
        <v>74</v>
      </c>
      <c r="C15" s="3" t="s">
        <v>75</v>
      </c>
      <c r="D15" s="12" t="s">
        <v>76</v>
      </c>
      <c r="E15" s="12" t="s">
        <v>77</v>
      </c>
      <c r="F15" s="11" t="s">
        <v>78</v>
      </c>
      <c r="G15" s="5">
        <v>1500</v>
      </c>
      <c r="H15" s="5">
        <v>1500</v>
      </c>
      <c r="I15" s="58">
        <v>56.6</v>
      </c>
      <c r="J15" s="43">
        <f>SUM(H15*I15)</f>
        <v>84900</v>
      </c>
      <c r="K15" s="43">
        <v>84906</v>
      </c>
      <c r="L15" s="6" t="s">
        <v>17</v>
      </c>
      <c r="M15" s="7" t="s">
        <v>18</v>
      </c>
    </row>
    <row r="16" spans="1:13" ht="32.1" customHeight="1" x14ac:dyDescent="0.25">
      <c r="A16" s="14">
        <v>57</v>
      </c>
      <c r="B16" s="13" t="s">
        <v>79</v>
      </c>
      <c r="C16" s="4" t="s">
        <v>81</v>
      </c>
      <c r="D16" s="37" t="s">
        <v>82</v>
      </c>
      <c r="E16" s="76" t="s">
        <v>80</v>
      </c>
      <c r="F16" s="10" t="s">
        <v>83</v>
      </c>
      <c r="G16" s="15">
        <v>600</v>
      </c>
      <c r="H16" s="15">
        <v>600</v>
      </c>
      <c r="I16" s="58">
        <v>51</v>
      </c>
      <c r="J16" s="44">
        <f t="shared" ref="J16:J28" si="1">SUM(H16*I16)</f>
        <v>30600</v>
      </c>
      <c r="K16" s="44">
        <v>31200</v>
      </c>
      <c r="L16" s="16" t="s">
        <v>17</v>
      </c>
      <c r="M16" s="17" t="s">
        <v>18</v>
      </c>
    </row>
    <row r="17" spans="1:13" ht="32.1" customHeight="1" x14ac:dyDescent="0.25">
      <c r="A17" s="14">
        <v>58</v>
      </c>
      <c r="B17" s="13" t="s">
        <v>79</v>
      </c>
      <c r="C17" s="19" t="s">
        <v>84</v>
      </c>
      <c r="D17" s="37" t="s">
        <v>149</v>
      </c>
      <c r="E17" s="76" t="s">
        <v>80</v>
      </c>
      <c r="F17" s="40" t="s">
        <v>85</v>
      </c>
      <c r="G17" s="15">
        <v>10</v>
      </c>
      <c r="H17" s="15">
        <v>10</v>
      </c>
      <c r="I17" s="58">
        <v>130</v>
      </c>
      <c r="J17" s="44">
        <f t="shared" si="1"/>
        <v>1300</v>
      </c>
      <c r="K17" s="44">
        <v>1310</v>
      </c>
      <c r="L17" s="16" t="s">
        <v>17</v>
      </c>
      <c r="M17" s="17" t="s">
        <v>18</v>
      </c>
    </row>
    <row r="18" spans="1:13" ht="32.1" customHeight="1" x14ac:dyDescent="0.25">
      <c r="A18" s="14">
        <v>74</v>
      </c>
      <c r="B18" s="2" t="s">
        <v>86</v>
      </c>
      <c r="C18" s="3" t="s">
        <v>87</v>
      </c>
      <c r="D18" s="25" t="s">
        <v>88</v>
      </c>
      <c r="E18" s="12" t="s">
        <v>89</v>
      </c>
      <c r="F18" s="11" t="s">
        <v>90</v>
      </c>
      <c r="G18" s="5">
        <v>200</v>
      </c>
      <c r="H18" s="5">
        <v>200</v>
      </c>
      <c r="I18" s="60">
        <v>80.989999999999995</v>
      </c>
      <c r="J18" s="43">
        <f t="shared" si="1"/>
        <v>16197.999999999998</v>
      </c>
      <c r="K18" s="43">
        <v>16320.8</v>
      </c>
      <c r="L18" s="16" t="s">
        <v>17</v>
      </c>
      <c r="M18" s="17" t="s">
        <v>18</v>
      </c>
    </row>
    <row r="19" spans="1:13" ht="32.1" customHeight="1" x14ac:dyDescent="0.25">
      <c r="A19" s="14">
        <v>76</v>
      </c>
      <c r="B19" s="2" t="s">
        <v>91</v>
      </c>
      <c r="C19" s="3" t="s">
        <v>92</v>
      </c>
      <c r="D19" s="12" t="s">
        <v>93</v>
      </c>
      <c r="E19" s="8" t="s">
        <v>94</v>
      </c>
      <c r="F19" s="11" t="s">
        <v>95</v>
      </c>
      <c r="G19" s="5">
        <v>500</v>
      </c>
      <c r="H19" s="5">
        <v>500</v>
      </c>
      <c r="I19" s="59">
        <v>17</v>
      </c>
      <c r="J19" s="43">
        <f t="shared" si="1"/>
        <v>8500</v>
      </c>
      <c r="K19" s="43">
        <v>7802</v>
      </c>
      <c r="L19" s="6" t="s">
        <v>17</v>
      </c>
      <c r="M19" s="7" t="s">
        <v>18</v>
      </c>
    </row>
    <row r="20" spans="1:13" ht="32.1" customHeight="1" x14ac:dyDescent="0.25">
      <c r="A20" s="14">
        <v>81</v>
      </c>
      <c r="B20" s="2" t="s">
        <v>96</v>
      </c>
      <c r="C20" s="3" t="s">
        <v>97</v>
      </c>
      <c r="D20" s="38" t="s">
        <v>98</v>
      </c>
      <c r="E20" s="12" t="s">
        <v>99</v>
      </c>
      <c r="F20" s="10" t="s">
        <v>100</v>
      </c>
      <c r="G20" s="15">
        <v>5000</v>
      </c>
      <c r="H20" s="15">
        <v>5000</v>
      </c>
      <c r="I20" s="58">
        <v>1.59</v>
      </c>
      <c r="J20" s="43">
        <f t="shared" si="1"/>
        <v>7950</v>
      </c>
      <c r="K20" s="43">
        <v>3400.0000000000005</v>
      </c>
      <c r="L20" s="6" t="s">
        <v>17</v>
      </c>
      <c r="M20" s="7" t="s">
        <v>18</v>
      </c>
    </row>
    <row r="21" spans="1:13" ht="32.1" customHeight="1" x14ac:dyDescent="0.25">
      <c r="A21" s="31">
        <v>85</v>
      </c>
      <c r="B21" s="13" t="s">
        <v>101</v>
      </c>
      <c r="C21" s="4" t="s">
        <v>102</v>
      </c>
      <c r="D21" s="38" t="s">
        <v>103</v>
      </c>
      <c r="E21" s="77" t="s">
        <v>104</v>
      </c>
      <c r="F21" s="11" t="s">
        <v>106</v>
      </c>
      <c r="G21" s="5">
        <v>1000</v>
      </c>
      <c r="H21" s="5">
        <v>1000</v>
      </c>
      <c r="I21" s="58">
        <v>13.1</v>
      </c>
      <c r="J21" s="43">
        <f t="shared" si="1"/>
        <v>13100</v>
      </c>
      <c r="K21" s="43">
        <v>13790</v>
      </c>
      <c r="L21" s="6" t="s">
        <v>17</v>
      </c>
      <c r="M21" s="7" t="s">
        <v>18</v>
      </c>
    </row>
    <row r="22" spans="1:13" ht="32.1" customHeight="1" x14ac:dyDescent="0.25">
      <c r="A22" s="14">
        <v>86</v>
      </c>
      <c r="B22" s="2" t="s">
        <v>107</v>
      </c>
      <c r="C22" s="3" t="s">
        <v>108</v>
      </c>
      <c r="D22" s="36" t="s">
        <v>109</v>
      </c>
      <c r="E22" s="77" t="s">
        <v>105</v>
      </c>
      <c r="F22" s="11" t="s">
        <v>110</v>
      </c>
      <c r="G22" s="5">
        <v>300</v>
      </c>
      <c r="H22" s="5">
        <v>300</v>
      </c>
      <c r="I22" s="58">
        <v>1.9</v>
      </c>
      <c r="J22" s="43">
        <f t="shared" si="1"/>
        <v>570</v>
      </c>
      <c r="K22" s="43">
        <v>276</v>
      </c>
      <c r="L22" s="6" t="s">
        <v>17</v>
      </c>
      <c r="M22" s="7" t="s">
        <v>18</v>
      </c>
    </row>
    <row r="23" spans="1:13" ht="32.1" customHeight="1" x14ac:dyDescent="0.25">
      <c r="A23" s="14">
        <v>88</v>
      </c>
      <c r="B23" s="2" t="s">
        <v>111</v>
      </c>
      <c r="C23" s="3" t="s">
        <v>112</v>
      </c>
      <c r="D23" s="12" t="s">
        <v>113</v>
      </c>
      <c r="E23" s="78" t="s">
        <v>99</v>
      </c>
      <c r="F23" s="11" t="s">
        <v>114</v>
      </c>
      <c r="G23" s="5">
        <v>900</v>
      </c>
      <c r="H23" s="5">
        <v>900</v>
      </c>
      <c r="I23" s="59">
        <v>2.2999999999999998</v>
      </c>
      <c r="J23" s="43">
        <f t="shared" si="1"/>
        <v>2070</v>
      </c>
      <c r="K23" s="43">
        <v>2071.8000000000002</v>
      </c>
      <c r="L23" s="6" t="s">
        <v>17</v>
      </c>
      <c r="M23" s="7" t="s">
        <v>18</v>
      </c>
    </row>
    <row r="24" spans="1:13" ht="32.1" customHeight="1" x14ac:dyDescent="0.25">
      <c r="A24" s="14">
        <v>89</v>
      </c>
      <c r="B24" s="2" t="s">
        <v>111</v>
      </c>
      <c r="C24" s="3" t="s">
        <v>115</v>
      </c>
      <c r="D24" s="12" t="s">
        <v>116</v>
      </c>
      <c r="E24" s="12" t="s">
        <v>99</v>
      </c>
      <c r="F24" s="11" t="s">
        <v>117</v>
      </c>
      <c r="G24" s="5">
        <v>800</v>
      </c>
      <c r="H24" s="5">
        <v>800</v>
      </c>
      <c r="I24" s="59">
        <v>3.3</v>
      </c>
      <c r="J24" s="43">
        <f t="shared" si="1"/>
        <v>2640</v>
      </c>
      <c r="K24" s="43">
        <v>2641.6</v>
      </c>
      <c r="L24" s="6" t="s">
        <v>17</v>
      </c>
      <c r="M24" s="7" t="s">
        <v>18</v>
      </c>
    </row>
    <row r="25" spans="1:13" ht="32.1" customHeight="1" x14ac:dyDescent="0.25">
      <c r="A25" s="14">
        <v>93</v>
      </c>
      <c r="B25" s="13" t="s">
        <v>118</v>
      </c>
      <c r="C25" s="4" t="s">
        <v>119</v>
      </c>
      <c r="D25" s="37" t="s">
        <v>134</v>
      </c>
      <c r="E25" s="25" t="s">
        <v>120</v>
      </c>
      <c r="F25" s="10" t="s">
        <v>121</v>
      </c>
      <c r="G25" s="15">
        <v>1200</v>
      </c>
      <c r="H25" s="18">
        <v>1200</v>
      </c>
      <c r="I25" s="58">
        <v>7.8</v>
      </c>
      <c r="J25" s="44">
        <f t="shared" si="1"/>
        <v>9360</v>
      </c>
      <c r="K25" s="44">
        <v>7548</v>
      </c>
      <c r="L25" s="14"/>
      <c r="M25" s="17" t="s">
        <v>18</v>
      </c>
    </row>
    <row r="26" spans="1:13" ht="32.1" customHeight="1" x14ac:dyDescent="0.25">
      <c r="A26" s="14">
        <v>102</v>
      </c>
      <c r="B26" s="2" t="s">
        <v>122</v>
      </c>
      <c r="C26" s="3" t="s">
        <v>123</v>
      </c>
      <c r="D26" s="36" t="s">
        <v>124</v>
      </c>
      <c r="E26" s="8" t="s">
        <v>125</v>
      </c>
      <c r="F26" s="11" t="s">
        <v>126</v>
      </c>
      <c r="G26" s="5">
        <v>4000</v>
      </c>
      <c r="H26" s="5">
        <v>4000</v>
      </c>
      <c r="I26" s="59">
        <v>9</v>
      </c>
      <c r="J26" s="43">
        <f t="shared" si="1"/>
        <v>36000</v>
      </c>
      <c r="K26" s="43">
        <v>30000</v>
      </c>
      <c r="L26" s="6" t="s">
        <v>17</v>
      </c>
      <c r="M26" s="7" t="s">
        <v>18</v>
      </c>
    </row>
    <row r="27" spans="1:13" ht="32.1" customHeight="1" x14ac:dyDescent="0.25">
      <c r="A27" s="14">
        <v>105</v>
      </c>
      <c r="B27" s="2" t="s">
        <v>127</v>
      </c>
      <c r="C27" s="3" t="s">
        <v>128</v>
      </c>
      <c r="D27" s="39" t="s">
        <v>129</v>
      </c>
      <c r="E27" s="12" t="s">
        <v>99</v>
      </c>
      <c r="F27" s="11" t="s">
        <v>130</v>
      </c>
      <c r="G27" s="5">
        <v>1100</v>
      </c>
      <c r="H27" s="5">
        <v>1100</v>
      </c>
      <c r="I27" s="59">
        <v>1.45</v>
      </c>
      <c r="J27" s="43">
        <f t="shared" si="1"/>
        <v>1595</v>
      </c>
      <c r="K27" s="43">
        <v>1598.3000000000002</v>
      </c>
      <c r="L27" s="6" t="s">
        <v>17</v>
      </c>
      <c r="M27" s="7" t="s">
        <v>18</v>
      </c>
    </row>
    <row r="28" spans="1:13" ht="32.1" customHeight="1" x14ac:dyDescent="0.25">
      <c r="A28" s="14">
        <v>117</v>
      </c>
      <c r="B28" s="2" t="s">
        <v>131</v>
      </c>
      <c r="C28" s="3" t="s">
        <v>132</v>
      </c>
      <c r="D28" s="36" t="s">
        <v>133</v>
      </c>
      <c r="E28" s="12" t="s">
        <v>99</v>
      </c>
      <c r="F28" s="11" t="s">
        <v>95</v>
      </c>
      <c r="G28" s="5">
        <v>900</v>
      </c>
      <c r="H28" s="5">
        <v>900</v>
      </c>
      <c r="I28" s="59">
        <v>2.21</v>
      </c>
      <c r="J28" s="43">
        <f t="shared" si="1"/>
        <v>1989</v>
      </c>
      <c r="K28" s="43">
        <v>1995.3000000000002</v>
      </c>
      <c r="L28" s="6" t="s">
        <v>17</v>
      </c>
      <c r="M28" s="7" t="s">
        <v>18</v>
      </c>
    </row>
    <row r="29" spans="1:13" ht="24.95" customHeight="1" x14ac:dyDescent="0.25">
      <c r="A29" s="20"/>
      <c r="B29" s="21"/>
      <c r="C29" s="21"/>
      <c r="D29" s="66" t="s">
        <v>150</v>
      </c>
      <c r="E29" s="66"/>
      <c r="F29" s="66"/>
      <c r="G29" s="66"/>
      <c r="H29" s="66"/>
      <c r="I29" s="66"/>
      <c r="J29" s="49">
        <f>SUM(J2:J28)</f>
        <v>633362.4</v>
      </c>
      <c r="K29" s="46"/>
      <c r="L29" s="22"/>
      <c r="M29" s="23"/>
    </row>
    <row r="31" spans="1:13" x14ac:dyDescent="0.25">
      <c r="G31" s="48"/>
      <c r="H31" s="65" t="s">
        <v>136</v>
      </c>
      <c r="I31" s="65"/>
      <c r="J31" s="65"/>
      <c r="K31" s="65"/>
      <c r="L31" s="65"/>
      <c r="M31" s="65"/>
    </row>
    <row r="32" spans="1:13" ht="39.75" customHeight="1" x14ac:dyDescent="0.25">
      <c r="D32" s="67" t="s">
        <v>146</v>
      </c>
      <c r="E32" s="67"/>
      <c r="G32" s="68" t="s">
        <v>137</v>
      </c>
      <c r="H32" s="68"/>
      <c r="I32" s="68"/>
      <c r="J32" s="68"/>
      <c r="K32" s="68"/>
      <c r="L32" s="68"/>
      <c r="M32" s="68"/>
    </row>
    <row r="33" spans="7:13" x14ac:dyDescent="0.25">
      <c r="G33" s="48"/>
      <c r="H33" s="65" t="s">
        <v>138</v>
      </c>
      <c r="I33" s="65"/>
      <c r="J33" s="65"/>
      <c r="K33" s="65"/>
      <c r="L33" s="65"/>
      <c r="M33" s="65"/>
    </row>
    <row r="34" spans="7:13" ht="26.25" customHeight="1" x14ac:dyDescent="0.25">
      <c r="G34" s="48"/>
      <c r="H34" s="64" t="s">
        <v>139</v>
      </c>
      <c r="I34" s="64"/>
      <c r="J34" s="64"/>
      <c r="K34" s="64"/>
      <c r="L34" s="64"/>
      <c r="M34" s="64"/>
    </row>
    <row r="35" spans="7:13" x14ac:dyDescent="0.25">
      <c r="G35" s="48"/>
      <c r="H35" s="65" t="s">
        <v>140</v>
      </c>
      <c r="I35" s="65"/>
      <c r="J35" s="65"/>
      <c r="K35" s="65"/>
      <c r="L35" s="65"/>
      <c r="M35" s="65"/>
    </row>
  </sheetData>
  <mergeCells count="7">
    <mergeCell ref="H34:M34"/>
    <mergeCell ref="H35:M35"/>
    <mergeCell ref="D29:I29"/>
    <mergeCell ref="D32:E32"/>
    <mergeCell ref="H31:M31"/>
    <mergeCell ref="G32:M32"/>
    <mergeCell ref="H33:M33"/>
  </mergeCells>
  <pageMargins left="0.7" right="0.7" top="0.75" bottom="0.75" header="0.3" footer="0.3"/>
  <pageSetup paperSize="9" orientation="portrait" r:id="rId1"/>
  <ignoredErrors>
    <ignoredError sqref="M2:M12 M16:M28 M13:M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workbookViewId="0">
      <selection activeCell="I28" sqref="I28"/>
    </sheetView>
  </sheetViews>
  <sheetFormatPr defaultRowHeight="15" x14ac:dyDescent="0.25"/>
  <cols>
    <col min="1" max="1" width="8.42578125" customWidth="1"/>
    <col min="2" max="2" width="8.28515625" customWidth="1"/>
    <col min="3" max="3" width="17.42578125" customWidth="1"/>
    <col min="4" max="4" width="14.140625" style="53" customWidth="1"/>
  </cols>
  <sheetData>
    <row r="1" spans="1:8" ht="21" x14ac:dyDescent="0.25">
      <c r="A1" s="50" t="s">
        <v>141</v>
      </c>
      <c r="B1" s="50" t="s">
        <v>142</v>
      </c>
      <c r="C1" s="50" t="s">
        <v>143</v>
      </c>
      <c r="D1" s="51" t="s">
        <v>144</v>
      </c>
    </row>
    <row r="2" spans="1:8" ht="36" x14ac:dyDescent="0.25">
      <c r="A2" s="14">
        <v>2</v>
      </c>
      <c r="B2" s="2" t="s">
        <v>12</v>
      </c>
      <c r="C2" s="8" t="s">
        <v>14</v>
      </c>
      <c r="D2" s="52">
        <v>23450</v>
      </c>
    </row>
    <row r="3" spans="1:8" ht="48" x14ac:dyDescent="0.25">
      <c r="A3" s="14">
        <v>3</v>
      </c>
      <c r="B3" s="2" t="s">
        <v>19</v>
      </c>
      <c r="C3" s="8" t="s">
        <v>21</v>
      </c>
      <c r="D3" s="52">
        <v>6971.4</v>
      </c>
    </row>
    <row r="4" spans="1:8" ht="24" x14ac:dyDescent="0.25">
      <c r="A4" s="14">
        <v>5</v>
      </c>
      <c r="B4" s="2" t="s">
        <v>24</v>
      </c>
      <c r="C4" s="8" t="s">
        <v>26</v>
      </c>
      <c r="D4" s="52">
        <v>13440</v>
      </c>
    </row>
    <row r="5" spans="1:8" ht="60" x14ac:dyDescent="0.25">
      <c r="A5" s="14">
        <v>6</v>
      </c>
      <c r="B5" s="2" t="s">
        <v>24</v>
      </c>
      <c r="C5" s="8" t="s">
        <v>29</v>
      </c>
      <c r="D5" s="52">
        <v>63920</v>
      </c>
    </row>
    <row r="6" spans="1:8" ht="24" x14ac:dyDescent="0.25">
      <c r="A6" s="14">
        <v>14</v>
      </c>
      <c r="B6" s="2" t="s">
        <v>31</v>
      </c>
      <c r="C6" s="33" t="s">
        <v>33</v>
      </c>
      <c r="D6" s="52">
        <v>20200</v>
      </c>
    </row>
    <row r="7" spans="1:8" ht="24" x14ac:dyDescent="0.25">
      <c r="A7" s="14">
        <v>21</v>
      </c>
      <c r="B7" s="2" t="s">
        <v>36</v>
      </c>
      <c r="C7" s="12" t="s">
        <v>38</v>
      </c>
      <c r="D7" s="52">
        <v>22500</v>
      </c>
    </row>
    <row r="8" spans="1:8" ht="36" x14ac:dyDescent="0.25">
      <c r="A8" s="14">
        <v>32</v>
      </c>
      <c r="B8" s="2" t="s">
        <v>42</v>
      </c>
      <c r="C8" s="34" t="s">
        <v>44</v>
      </c>
      <c r="D8" s="52">
        <v>110308</v>
      </c>
    </row>
    <row r="9" spans="1:8" ht="24" x14ac:dyDescent="0.25">
      <c r="A9" s="14">
        <v>33</v>
      </c>
      <c r="B9" s="13" t="s">
        <v>47</v>
      </c>
      <c r="C9" s="12" t="s">
        <v>49</v>
      </c>
      <c r="D9" s="52">
        <v>12210</v>
      </c>
    </row>
    <row r="10" spans="1:8" ht="48" x14ac:dyDescent="0.25">
      <c r="A10" s="14">
        <v>34</v>
      </c>
      <c r="B10" s="2" t="s">
        <v>52</v>
      </c>
      <c r="C10" s="35" t="s">
        <v>54</v>
      </c>
      <c r="D10" s="52">
        <v>65500</v>
      </c>
    </row>
    <row r="11" spans="1:8" ht="60" x14ac:dyDescent="0.25">
      <c r="A11" s="14">
        <v>37</v>
      </c>
      <c r="B11" s="2" t="s">
        <v>56</v>
      </c>
      <c r="C11" s="9" t="s">
        <v>58</v>
      </c>
      <c r="D11" s="52">
        <v>8600</v>
      </c>
    </row>
    <row r="12" spans="1:8" ht="56.25" x14ac:dyDescent="0.25">
      <c r="A12" s="14">
        <v>42</v>
      </c>
      <c r="B12" s="13" t="s">
        <v>61</v>
      </c>
      <c r="C12" s="62" t="s">
        <v>147</v>
      </c>
      <c r="D12" s="63">
        <v>42925</v>
      </c>
      <c r="G12" s="54"/>
      <c r="H12" s="55"/>
    </row>
    <row r="13" spans="1:8" ht="36" x14ac:dyDescent="0.25">
      <c r="A13" s="14">
        <v>44</v>
      </c>
      <c r="B13" s="2" t="s">
        <v>64</v>
      </c>
      <c r="C13" s="12" t="s">
        <v>66</v>
      </c>
      <c r="D13" s="52">
        <v>1376</v>
      </c>
    </row>
    <row r="14" spans="1:8" ht="24" x14ac:dyDescent="0.25">
      <c r="A14" s="14">
        <v>45</v>
      </c>
      <c r="B14" s="2" t="s">
        <v>69</v>
      </c>
      <c r="C14" s="36" t="s">
        <v>71</v>
      </c>
      <c r="D14" s="52">
        <v>25190</v>
      </c>
    </row>
    <row r="15" spans="1:8" ht="36" x14ac:dyDescent="0.25">
      <c r="A15" s="14">
        <v>51</v>
      </c>
      <c r="B15" s="2" t="s">
        <v>74</v>
      </c>
      <c r="C15" s="12" t="s">
        <v>76</v>
      </c>
      <c r="D15" s="52">
        <v>84900</v>
      </c>
    </row>
    <row r="16" spans="1:8" ht="36" x14ac:dyDescent="0.25">
      <c r="A16" s="14">
        <v>57</v>
      </c>
      <c r="B16" s="13" t="s">
        <v>79</v>
      </c>
      <c r="C16" s="37" t="s">
        <v>82</v>
      </c>
      <c r="D16" s="63">
        <v>30600</v>
      </c>
    </row>
    <row r="17" spans="1:4" ht="36" x14ac:dyDescent="0.25">
      <c r="A17" s="14">
        <v>58</v>
      </c>
      <c r="B17" s="13" t="s">
        <v>79</v>
      </c>
      <c r="C17" s="37" t="s">
        <v>149</v>
      </c>
      <c r="D17" s="63">
        <v>1300</v>
      </c>
    </row>
    <row r="18" spans="1:4" ht="36" x14ac:dyDescent="0.25">
      <c r="A18" s="14">
        <v>74</v>
      </c>
      <c r="B18" s="2" t="s">
        <v>86</v>
      </c>
      <c r="C18" s="25" t="s">
        <v>88</v>
      </c>
      <c r="D18" s="52">
        <v>16197.999999999998</v>
      </c>
    </row>
    <row r="19" spans="1:4" ht="36" x14ac:dyDescent="0.25">
      <c r="A19" s="14">
        <v>76</v>
      </c>
      <c r="B19" s="2" t="s">
        <v>91</v>
      </c>
      <c r="C19" s="12" t="s">
        <v>93</v>
      </c>
      <c r="D19" s="52">
        <v>8500</v>
      </c>
    </row>
    <row r="20" spans="1:4" ht="24" x14ac:dyDescent="0.25">
      <c r="A20" s="14">
        <v>81</v>
      </c>
      <c r="B20" s="2" t="s">
        <v>96</v>
      </c>
      <c r="C20" s="38" t="s">
        <v>98</v>
      </c>
      <c r="D20" s="52">
        <v>7950</v>
      </c>
    </row>
    <row r="21" spans="1:4" ht="36" x14ac:dyDescent="0.25">
      <c r="A21" s="31">
        <v>85</v>
      </c>
      <c r="B21" s="13" t="s">
        <v>101</v>
      </c>
      <c r="C21" s="38" t="s">
        <v>103</v>
      </c>
      <c r="D21" s="52">
        <v>13100</v>
      </c>
    </row>
    <row r="22" spans="1:4" ht="24" x14ac:dyDescent="0.25">
      <c r="A22" s="14">
        <v>86</v>
      </c>
      <c r="B22" s="2" t="s">
        <v>107</v>
      </c>
      <c r="C22" s="36" t="s">
        <v>109</v>
      </c>
      <c r="D22" s="52">
        <v>570</v>
      </c>
    </row>
    <row r="23" spans="1:4" ht="36" x14ac:dyDescent="0.25">
      <c r="A23" s="14">
        <v>88</v>
      </c>
      <c r="B23" s="2" t="s">
        <v>111</v>
      </c>
      <c r="C23" s="12" t="s">
        <v>113</v>
      </c>
      <c r="D23" s="52">
        <v>2070</v>
      </c>
    </row>
    <row r="24" spans="1:4" ht="36" x14ac:dyDescent="0.25">
      <c r="A24" s="14">
        <v>89</v>
      </c>
      <c r="B24" s="2" t="s">
        <v>111</v>
      </c>
      <c r="C24" s="12" t="s">
        <v>116</v>
      </c>
      <c r="D24" s="52">
        <v>2640</v>
      </c>
    </row>
    <row r="25" spans="1:4" ht="24" x14ac:dyDescent="0.25">
      <c r="A25" s="14">
        <v>93</v>
      </c>
      <c r="B25" s="13" t="s">
        <v>118</v>
      </c>
      <c r="C25" s="37" t="s">
        <v>134</v>
      </c>
      <c r="D25" s="52">
        <v>9360</v>
      </c>
    </row>
    <row r="26" spans="1:4" ht="36" x14ac:dyDescent="0.25">
      <c r="A26" s="14">
        <v>102</v>
      </c>
      <c r="B26" s="2" t="s">
        <v>122</v>
      </c>
      <c r="C26" s="36" t="s">
        <v>124</v>
      </c>
      <c r="D26" s="52">
        <v>36000</v>
      </c>
    </row>
    <row r="27" spans="1:4" ht="36" x14ac:dyDescent="0.25">
      <c r="A27" s="14">
        <v>105</v>
      </c>
      <c r="B27" s="2" t="s">
        <v>127</v>
      </c>
      <c r="C27" s="39" t="s">
        <v>129</v>
      </c>
      <c r="D27" s="52">
        <v>1595</v>
      </c>
    </row>
    <row r="28" spans="1:4" ht="36" x14ac:dyDescent="0.25">
      <c r="A28" s="14">
        <v>117</v>
      </c>
      <c r="B28" s="2" t="s">
        <v>131</v>
      </c>
      <c r="C28" s="36" t="s">
        <v>133</v>
      </c>
      <c r="D28" s="52">
        <v>1989</v>
      </c>
    </row>
    <row r="29" spans="1:4" ht="15.75" customHeight="1" x14ac:dyDescent="0.25">
      <c r="A29" s="70" t="s">
        <v>145</v>
      </c>
      <c r="B29" s="70"/>
      <c r="C29" s="71"/>
      <c r="D29" s="69">
        <f>SUM(D2:D28)</f>
        <v>633362.4</v>
      </c>
    </row>
    <row r="30" spans="1:4" ht="15.75" customHeight="1" x14ac:dyDescent="0.25">
      <c r="A30" s="72"/>
      <c r="B30" s="72"/>
      <c r="C30" s="73"/>
      <c r="D30" s="69"/>
    </row>
  </sheetData>
  <mergeCells count="2">
    <mergeCell ref="D29:D30"/>
    <mergeCell ref="A29:C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CD</vt:lpstr>
      <vt:lpstr>Ponudjena cijena po partijama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2019-05-21T14:45:28Z</dcterms:modified>
</cp:coreProperties>
</file>