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5" i="1"/>
  <c r="J6" i="1"/>
  <c r="J7" i="1"/>
  <c r="J8" i="1"/>
  <c r="J9" i="1"/>
  <c r="J10" i="1"/>
  <c r="J11" i="1"/>
  <c r="J12" i="1"/>
  <c r="J13" i="1"/>
  <c r="J14" i="1"/>
  <c r="J5" i="1"/>
  <c r="K15" i="1"/>
  <c r="I15" i="1" l="1"/>
</calcChain>
</file>

<file path=xl/sharedStrings.xml><?xml version="1.0" encoding="utf-8"?>
<sst xmlns="http://schemas.openxmlformats.org/spreadsheetml/2006/main" count="52" uniqueCount="49">
  <si>
    <t>J05AX15</t>
  </si>
  <si>
    <t>Sofosbuvir  tbl. 28x400 mg</t>
  </si>
  <si>
    <t>L04AX05</t>
  </si>
  <si>
    <t>L04XC14</t>
  </si>
  <si>
    <t>Trastuzumab emtansine praš. za inf 1x100 mg.</t>
  </si>
  <si>
    <t>L04AX04</t>
  </si>
  <si>
    <t>Lenalidomid caps. 21x10 mg.</t>
  </si>
  <si>
    <t>L04AA33</t>
  </si>
  <si>
    <t>Vedolizumab praš. za inf. 1+300mg</t>
  </si>
  <si>
    <t>J05AX67</t>
  </si>
  <si>
    <t>Ombitasvir+paritaprevir+ritonavir tbl. 56 x(12,5+75+50)</t>
  </si>
  <si>
    <t>J05AX16</t>
  </si>
  <si>
    <t>Dasabuvir tbl. 56x250 mg.</t>
  </si>
  <si>
    <t>J05AX65</t>
  </si>
  <si>
    <t>Sofosbuvir  tbl. 28x (90+400 )mg</t>
  </si>
  <si>
    <t>L01XC13</t>
  </si>
  <si>
    <t>Pertuzumab prašak za inf 1x420 mg.</t>
  </si>
  <si>
    <t>10 </t>
  </si>
  <si>
    <t>L01XEO7 </t>
  </si>
  <si>
    <t>R.BR</t>
  </si>
  <si>
    <t>ATC</t>
  </si>
  <si>
    <t>INN</t>
  </si>
  <si>
    <t>ZAŠTIĆENI NAZIV</t>
  </si>
  <si>
    <t>KOLIČINA</t>
  </si>
  <si>
    <t>PONUĐENA KOLIČINA</t>
  </si>
  <si>
    <t>PROC.JEDINIČNA</t>
  </si>
  <si>
    <t> Axitinb   56x5 56X5</t>
  </si>
  <si>
    <t>UKUPNO:</t>
  </si>
  <si>
    <t>UK.PROCIJENJENA</t>
  </si>
  <si>
    <t>PONUĐENA CIJENA:</t>
  </si>
  <si>
    <t>PROIZVOĐAČ</t>
  </si>
  <si>
    <t>AbbVie</t>
  </si>
  <si>
    <t>Exviera tbl.56x250mg</t>
  </si>
  <si>
    <t>Viekirax tbl.56x(12,5+75+50)mg</t>
  </si>
  <si>
    <t>F.Hofman La Roche</t>
  </si>
  <si>
    <t>Kadcyla vial 1x100mg</t>
  </si>
  <si>
    <t>Perjeta vial 1x420 mg</t>
  </si>
  <si>
    <t>Pirfenidon caps. 270x267 mg</t>
  </si>
  <si>
    <t>Esbriet cps.270x267mg</t>
  </si>
  <si>
    <t>Entyvio pras.i rast.za inf.1x300mg</t>
  </si>
  <si>
    <t>Takeda</t>
  </si>
  <si>
    <t>SLOVIMA</t>
  </si>
  <si>
    <t>Desethiljadačetiristotineosamnaesteura i dvadesetpetcenti</t>
  </si>
  <si>
    <t>Jedanaesthiljadačetiristotinetridesetdeveteura i osamdesetdevetcenti</t>
  </si>
  <si>
    <t>Tridesettrihiljadešeststotinašezdesetčetirieura i osamcenti</t>
  </si>
  <si>
    <t>Devedesetdvijehiljadedvijestotineosamdeseteura i nulacenti</t>
  </si>
  <si>
    <t>Šesthiljadašezdesetšesteura i nulacenti</t>
  </si>
  <si>
    <t>Četrdesetdevethiljadadvijestotinečetrdesetdvaeura i devedesetšestcenti</t>
  </si>
  <si>
    <t>ukupno za sve partije slovima: Dvjestatrihiljadestotinujedanaesteura i osamnaestcenti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</si>
</sst>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i/>
      <sz val="7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16"/>
  <sheetViews>
    <sheetView tabSelected="1" workbookViewId="0">
      <selection activeCell="C21" sqref="C21"/>
    </sheetView>
  </sheetViews>
  <sheetFormatPr defaultRowHeight="15" x14ac:dyDescent="0.25"/>
  <cols>
    <col min="1" max="1" width="4.42578125" style="2" customWidth="1"/>
    <col min="2" max="2" width="9.5703125" style="2" customWidth="1"/>
    <col min="3" max="3" width="40.85546875" style="2" customWidth="1"/>
    <col min="4" max="4" width="24.42578125" style="2" customWidth="1"/>
    <col min="5" max="5" width="14.85546875" style="2" customWidth="1"/>
    <col min="6" max="6" width="9.5703125" style="2" customWidth="1"/>
    <col min="7" max="7" width="7" style="2" customWidth="1"/>
    <col min="8" max="8" width="10.85546875" style="2" customWidth="1"/>
    <col min="9" max="9" width="13.5703125" style="2" customWidth="1"/>
    <col min="10" max="10" width="11.85546875" style="2" hidden="1" customWidth="1"/>
    <col min="11" max="11" width="15" style="2" customWidth="1"/>
    <col min="12" max="12" width="41.7109375" customWidth="1"/>
  </cols>
  <sheetData>
    <row r="4" spans="1:12" s="7" customFormat="1" ht="48" x14ac:dyDescent="0.25">
      <c r="A4" s="6" t="s">
        <v>19</v>
      </c>
      <c r="B4" s="6" t="s">
        <v>20</v>
      </c>
      <c r="C4" s="6" t="s">
        <v>21</v>
      </c>
      <c r="D4" s="6" t="s">
        <v>22</v>
      </c>
      <c r="E4" s="6" t="s">
        <v>30</v>
      </c>
      <c r="F4" s="6" t="s">
        <v>23</v>
      </c>
      <c r="G4" s="6" t="s">
        <v>24</v>
      </c>
      <c r="H4" s="6" t="s">
        <v>29</v>
      </c>
      <c r="I4" s="6" t="s">
        <v>27</v>
      </c>
      <c r="J4" s="6" t="s">
        <v>25</v>
      </c>
      <c r="K4" s="6" t="s">
        <v>28</v>
      </c>
      <c r="L4" s="6" t="s">
        <v>41</v>
      </c>
    </row>
    <row r="5" spans="1:12" x14ac:dyDescent="0.25">
      <c r="A5" s="1">
        <v>1</v>
      </c>
      <c r="B5" s="1" t="s">
        <v>0</v>
      </c>
      <c r="C5" s="1" t="s">
        <v>1</v>
      </c>
      <c r="D5" s="1"/>
      <c r="E5" s="1"/>
      <c r="F5" s="1">
        <v>3</v>
      </c>
      <c r="G5" s="1"/>
      <c r="H5" s="3"/>
      <c r="I5" s="3">
        <f>G5*H5</f>
        <v>0</v>
      </c>
      <c r="J5" s="3">
        <f>K5/F5</f>
        <v>13355.779999999999</v>
      </c>
      <c r="K5" s="4">
        <v>40067.339999999997</v>
      </c>
      <c r="L5" s="8"/>
    </row>
    <row r="6" spans="1:12" x14ac:dyDescent="0.25">
      <c r="A6" s="1">
        <v>2</v>
      </c>
      <c r="B6" s="1" t="s">
        <v>2</v>
      </c>
      <c r="C6" s="1" t="s">
        <v>37</v>
      </c>
      <c r="D6" s="1" t="s">
        <v>38</v>
      </c>
      <c r="E6" s="1" t="s">
        <v>34</v>
      </c>
      <c r="F6" s="1">
        <v>5</v>
      </c>
      <c r="G6" s="1">
        <v>5</v>
      </c>
      <c r="H6" s="3">
        <v>2083.65</v>
      </c>
      <c r="I6" s="3">
        <f t="shared" ref="I6:I14" si="0">G6*H6</f>
        <v>10418.25</v>
      </c>
      <c r="J6" s="3">
        <f t="shared" ref="J6:J14" si="1">K6/F6</f>
        <v>2083.65</v>
      </c>
      <c r="K6" s="4">
        <v>10418.25</v>
      </c>
      <c r="L6" s="9" t="s">
        <v>42</v>
      </c>
    </row>
    <row r="7" spans="1:12" x14ac:dyDescent="0.25">
      <c r="A7" s="1">
        <v>3</v>
      </c>
      <c r="B7" s="1" t="s">
        <v>3</v>
      </c>
      <c r="C7" s="1" t="s">
        <v>4</v>
      </c>
      <c r="D7" s="1" t="s">
        <v>35</v>
      </c>
      <c r="E7" s="1" t="s">
        <v>34</v>
      </c>
      <c r="F7" s="1">
        <v>7</v>
      </c>
      <c r="G7" s="1">
        <v>7</v>
      </c>
      <c r="H7" s="3">
        <v>1634.27</v>
      </c>
      <c r="I7" s="3">
        <f t="shared" si="0"/>
        <v>11439.89</v>
      </c>
      <c r="J7" s="3">
        <f t="shared" si="1"/>
        <v>1634.27</v>
      </c>
      <c r="K7" s="4">
        <v>11439.89</v>
      </c>
      <c r="L7" s="9" t="s">
        <v>43</v>
      </c>
    </row>
    <row r="8" spans="1:12" x14ac:dyDescent="0.25">
      <c r="A8" s="1">
        <v>4</v>
      </c>
      <c r="B8" s="1" t="s">
        <v>5</v>
      </c>
      <c r="C8" s="1" t="s">
        <v>6</v>
      </c>
      <c r="D8" s="1"/>
      <c r="E8" s="1"/>
      <c r="F8" s="1">
        <v>6</v>
      </c>
      <c r="G8" s="1"/>
      <c r="H8" s="3"/>
      <c r="I8" s="3">
        <f t="shared" si="0"/>
        <v>0</v>
      </c>
      <c r="J8" s="3">
        <f t="shared" si="1"/>
        <v>5500</v>
      </c>
      <c r="K8" s="4">
        <v>33000</v>
      </c>
      <c r="L8" s="8"/>
    </row>
    <row r="9" spans="1:12" x14ac:dyDescent="0.25">
      <c r="A9" s="1">
        <v>5</v>
      </c>
      <c r="B9" s="1" t="s">
        <v>7</v>
      </c>
      <c r="C9" s="1" t="s">
        <v>8</v>
      </c>
      <c r="D9" s="1" t="s">
        <v>39</v>
      </c>
      <c r="E9" s="1" t="s">
        <v>40</v>
      </c>
      <c r="F9" s="1">
        <v>8</v>
      </c>
      <c r="G9" s="1">
        <v>8</v>
      </c>
      <c r="H9" s="3">
        <v>4208.01</v>
      </c>
      <c r="I9" s="3">
        <f t="shared" si="0"/>
        <v>33664.080000000002</v>
      </c>
      <c r="J9" s="3">
        <f t="shared" si="1"/>
        <v>4208.01</v>
      </c>
      <c r="K9" s="4">
        <v>33664.080000000002</v>
      </c>
      <c r="L9" s="9" t="s">
        <v>44</v>
      </c>
    </row>
    <row r="10" spans="1:12" x14ac:dyDescent="0.25">
      <c r="A10" s="1">
        <v>6</v>
      </c>
      <c r="B10" s="1" t="s">
        <v>9</v>
      </c>
      <c r="C10" s="1" t="s">
        <v>10</v>
      </c>
      <c r="D10" s="1" t="s">
        <v>33</v>
      </c>
      <c r="E10" s="1" t="s">
        <v>31</v>
      </c>
      <c r="F10" s="1">
        <v>12</v>
      </c>
      <c r="G10" s="1">
        <v>12</v>
      </c>
      <c r="H10" s="3">
        <v>7690</v>
      </c>
      <c r="I10" s="3">
        <f t="shared" si="0"/>
        <v>92280</v>
      </c>
      <c r="J10" s="3">
        <f t="shared" si="1"/>
        <v>7690</v>
      </c>
      <c r="K10" s="4">
        <v>92280</v>
      </c>
      <c r="L10" s="9" t="s">
        <v>45</v>
      </c>
    </row>
    <row r="11" spans="1:12" x14ac:dyDescent="0.25">
      <c r="A11" s="1">
        <v>7</v>
      </c>
      <c r="B11" s="1" t="s">
        <v>11</v>
      </c>
      <c r="C11" s="1" t="s">
        <v>12</v>
      </c>
      <c r="D11" s="1" t="s">
        <v>32</v>
      </c>
      <c r="E11" s="1" t="s">
        <v>31</v>
      </c>
      <c r="F11" s="1">
        <v>9</v>
      </c>
      <c r="G11" s="1">
        <v>9</v>
      </c>
      <c r="H11" s="3">
        <v>674</v>
      </c>
      <c r="I11" s="3">
        <f t="shared" si="0"/>
        <v>6066</v>
      </c>
      <c r="J11" s="3">
        <f t="shared" si="1"/>
        <v>674</v>
      </c>
      <c r="K11" s="4">
        <v>6066</v>
      </c>
      <c r="L11" s="9" t="s">
        <v>46</v>
      </c>
    </row>
    <row r="12" spans="1:12" x14ac:dyDescent="0.25">
      <c r="A12" s="1">
        <v>8</v>
      </c>
      <c r="B12" s="1" t="s">
        <v>13</v>
      </c>
      <c r="C12" s="1" t="s">
        <v>14</v>
      </c>
      <c r="D12" s="1"/>
      <c r="E12" s="1"/>
      <c r="F12" s="1">
        <v>15</v>
      </c>
      <c r="G12" s="1"/>
      <c r="H12" s="3"/>
      <c r="I12" s="3">
        <f t="shared" si="0"/>
        <v>0</v>
      </c>
      <c r="J12" s="3">
        <f t="shared" si="1"/>
        <v>15141.22</v>
      </c>
      <c r="K12" s="4">
        <v>227118.3</v>
      </c>
      <c r="L12" s="8"/>
    </row>
    <row r="13" spans="1:12" x14ac:dyDescent="0.25">
      <c r="A13" s="1">
        <v>9</v>
      </c>
      <c r="B13" s="1" t="s">
        <v>15</v>
      </c>
      <c r="C13" s="1" t="s">
        <v>16</v>
      </c>
      <c r="D13" s="1" t="s">
        <v>36</v>
      </c>
      <c r="E13" s="1" t="s">
        <v>34</v>
      </c>
      <c r="F13" s="1">
        <v>18</v>
      </c>
      <c r="G13" s="1">
        <v>18</v>
      </c>
      <c r="H13" s="3">
        <v>2735.72</v>
      </c>
      <c r="I13" s="3">
        <f t="shared" si="0"/>
        <v>49242.96</v>
      </c>
      <c r="J13" s="3">
        <f t="shared" si="1"/>
        <v>2735.72</v>
      </c>
      <c r="K13" s="4">
        <v>49242.96</v>
      </c>
      <c r="L13" s="9" t="s">
        <v>47</v>
      </c>
    </row>
    <row r="14" spans="1:12" x14ac:dyDescent="0.25">
      <c r="A14" s="1" t="s">
        <v>17</v>
      </c>
      <c r="B14" s="1" t="s">
        <v>18</v>
      </c>
      <c r="C14" s="1" t="s">
        <v>26</v>
      </c>
      <c r="D14" s="1"/>
      <c r="E14" s="1"/>
      <c r="F14" s="1">
        <v>2</v>
      </c>
      <c r="G14" s="1"/>
      <c r="H14" s="3"/>
      <c r="I14" s="3">
        <f t="shared" si="0"/>
        <v>0</v>
      </c>
      <c r="J14" s="3">
        <f t="shared" si="1"/>
        <v>1461.32</v>
      </c>
      <c r="K14" s="4">
        <v>2922.64</v>
      </c>
      <c r="L14" s="8"/>
    </row>
    <row r="15" spans="1:12" x14ac:dyDescent="0.25">
      <c r="I15" s="5">
        <f>SUM(I5:I14)</f>
        <v>203111.18</v>
      </c>
      <c r="K15" s="5">
        <f>SUM(K5:K14)</f>
        <v>506219.46</v>
      </c>
    </row>
    <row r="16" spans="1:12" x14ac:dyDescent="0.25">
      <c r="B16" s="10"/>
      <c r="C16" s="11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cp:lastPrinted>2016-09-23T10:43:10Z</cp:lastPrinted>
  <dcterms:created xsi:type="dcterms:W3CDTF">2016-09-09T09:41:11Z</dcterms:created>
  <dcterms:modified xsi:type="dcterms:W3CDTF">2016-09-30T08:34:14Z</dcterms:modified>
</cp:coreProperties>
</file>